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525" windowHeight="7890"/>
  </bookViews>
  <sheets>
    <sheet name="编内中心医院" sheetId="4" r:id="rId1"/>
  </sheets>
  <externalReferences>
    <externalReference r:id="rId2"/>
  </externalReferences>
  <definedNames>
    <definedName name="_xlnm._FilterDatabase" localSheetId="0" hidden="1">编内中心医院!$A$3:$P$75</definedName>
    <definedName name="_xlnm.Print_Titles" localSheetId="0">编内中心医院!$1:$3</definedName>
  </definedNames>
  <calcPr calcId="145621"/>
</workbook>
</file>

<file path=xl/calcChain.xml><?xml version="1.0" encoding="utf-8"?>
<calcChain xmlns="http://schemas.openxmlformats.org/spreadsheetml/2006/main">
  <c r="J75" i="4" l="1"/>
  <c r="O75" i="4" s="1"/>
  <c r="H75" i="4"/>
  <c r="O74" i="4"/>
  <c r="J74" i="4"/>
  <c r="H74" i="4"/>
  <c r="J73" i="4"/>
  <c r="O73" i="4" s="1"/>
  <c r="H73" i="4"/>
  <c r="N72" i="4"/>
  <c r="L72" i="4"/>
  <c r="J72" i="4"/>
  <c r="O72" i="4" s="1"/>
  <c r="H72" i="4"/>
  <c r="N71" i="4"/>
  <c r="L71" i="4"/>
  <c r="J71" i="4"/>
  <c r="O71" i="4" s="1"/>
  <c r="H71" i="4"/>
  <c r="O70" i="4"/>
  <c r="N70" i="4"/>
  <c r="L70" i="4"/>
  <c r="J70" i="4"/>
  <c r="H70" i="4"/>
  <c r="N69" i="4"/>
  <c r="L69" i="4"/>
  <c r="J69" i="4"/>
  <c r="O69" i="4" s="1"/>
  <c r="H69" i="4"/>
  <c r="N68" i="4"/>
  <c r="L68" i="4"/>
  <c r="J68" i="4"/>
  <c r="O68" i="4" s="1"/>
  <c r="H68" i="4"/>
  <c r="N67" i="4"/>
  <c r="L67" i="4"/>
  <c r="O67" i="4" s="1"/>
  <c r="J67" i="4"/>
  <c r="H67" i="4"/>
  <c r="O66" i="4"/>
  <c r="N66" i="4"/>
  <c r="L66" i="4"/>
  <c r="J66" i="4"/>
  <c r="H66" i="4"/>
  <c r="N65" i="4"/>
  <c r="L65" i="4"/>
  <c r="J65" i="4"/>
  <c r="O65" i="4" s="1"/>
  <c r="H65" i="4"/>
  <c r="N64" i="4"/>
  <c r="L64" i="4"/>
  <c r="J64" i="4"/>
  <c r="O64" i="4" s="1"/>
  <c r="H64" i="4"/>
  <c r="N63" i="4"/>
  <c r="L63" i="4"/>
  <c r="O63" i="4" s="1"/>
  <c r="J63" i="4"/>
  <c r="H63" i="4"/>
  <c r="O62" i="4"/>
  <c r="N62" i="4"/>
  <c r="L62" i="4"/>
  <c r="J62" i="4"/>
  <c r="O61" i="4"/>
  <c r="N61" i="4"/>
  <c r="L61" i="4"/>
  <c r="J61" i="4"/>
  <c r="H61" i="4"/>
  <c r="N60" i="4"/>
  <c r="L60" i="4"/>
  <c r="J60" i="4"/>
  <c r="O60" i="4" s="1"/>
  <c r="H60" i="4"/>
  <c r="N59" i="4"/>
  <c r="L59" i="4"/>
  <c r="J59" i="4"/>
  <c r="O59" i="4" s="1"/>
  <c r="H59" i="4"/>
  <c r="N58" i="4"/>
  <c r="L58" i="4"/>
  <c r="J58" i="4"/>
  <c r="O58" i="4" s="1"/>
  <c r="H58" i="4"/>
  <c r="O57" i="4"/>
  <c r="N57" i="4"/>
  <c r="L57" i="4"/>
  <c r="J57" i="4"/>
  <c r="H57" i="4"/>
  <c r="N56" i="4"/>
  <c r="L56" i="4"/>
  <c r="J56" i="4"/>
  <c r="O56" i="4" s="1"/>
  <c r="H56" i="4"/>
  <c r="N55" i="4"/>
  <c r="L55" i="4"/>
  <c r="J55" i="4"/>
  <c r="O55" i="4" s="1"/>
  <c r="H55" i="4"/>
  <c r="N54" i="4"/>
  <c r="L54" i="4"/>
  <c r="O54" i="4" s="1"/>
  <c r="J54" i="4"/>
  <c r="H54" i="4"/>
  <c r="O53" i="4"/>
  <c r="N53" i="4"/>
  <c r="L53" i="4"/>
  <c r="J53" i="4"/>
  <c r="H53" i="4"/>
  <c r="N52" i="4"/>
  <c r="L52" i="4"/>
  <c r="J52" i="4"/>
  <c r="O52" i="4" s="1"/>
  <c r="H52" i="4"/>
  <c r="N51" i="4"/>
  <c r="L51" i="4"/>
  <c r="J51" i="4"/>
  <c r="O51" i="4" s="1"/>
  <c r="H51" i="4"/>
  <c r="N50" i="4"/>
  <c r="L50" i="4"/>
  <c r="O50" i="4" s="1"/>
  <c r="J50" i="4"/>
  <c r="H50" i="4"/>
  <c r="O49" i="4"/>
  <c r="N49" i="4"/>
  <c r="L49" i="4"/>
  <c r="J49" i="4"/>
  <c r="H49" i="4"/>
  <c r="N48" i="4"/>
  <c r="L48" i="4"/>
  <c r="J48" i="4"/>
  <c r="O48" i="4" s="1"/>
  <c r="H48" i="4"/>
  <c r="N47" i="4"/>
  <c r="L47" i="4"/>
  <c r="J47" i="4"/>
  <c r="O47" i="4" s="1"/>
  <c r="H47" i="4"/>
  <c r="N46" i="4"/>
  <c r="L46" i="4"/>
  <c r="J46" i="4"/>
  <c r="O46" i="4" s="1"/>
  <c r="H46" i="4"/>
  <c r="O45" i="4"/>
  <c r="N45" i="4"/>
  <c r="L45" i="4"/>
  <c r="J45" i="4"/>
  <c r="H45" i="4"/>
  <c r="N44" i="4"/>
  <c r="L44" i="4"/>
  <c r="J44" i="4"/>
  <c r="O44" i="4" s="1"/>
  <c r="H44" i="4"/>
  <c r="N43" i="4"/>
  <c r="L43" i="4"/>
  <c r="O43" i="4" s="1"/>
  <c r="J43" i="4"/>
  <c r="H43" i="4"/>
  <c r="N42" i="4"/>
  <c r="L42" i="4"/>
  <c r="J42" i="4"/>
  <c r="O42" i="4" s="1"/>
  <c r="H42" i="4"/>
  <c r="O41" i="4"/>
  <c r="N41" i="4"/>
  <c r="L41" i="4"/>
  <c r="J41" i="4"/>
  <c r="H41" i="4"/>
  <c r="N40" i="4"/>
  <c r="L40" i="4"/>
  <c r="J40" i="4"/>
  <c r="O40" i="4" s="1"/>
  <c r="H40" i="4"/>
  <c r="N39" i="4"/>
  <c r="L39" i="4"/>
  <c r="O39" i="4" s="1"/>
  <c r="J39" i="4"/>
  <c r="H39" i="4"/>
  <c r="N38" i="4"/>
  <c r="L38" i="4"/>
  <c r="J38" i="4"/>
  <c r="O38" i="4" s="1"/>
  <c r="N37" i="4"/>
  <c r="L37" i="4"/>
  <c r="J37" i="4"/>
  <c r="O37" i="4" s="1"/>
  <c r="H37" i="4"/>
  <c r="O36" i="4"/>
  <c r="N36" i="4"/>
  <c r="L36" i="4"/>
  <c r="J36" i="4"/>
  <c r="H36" i="4"/>
  <c r="N35" i="4"/>
  <c r="L35" i="4"/>
  <c r="J35" i="4"/>
  <c r="O35" i="4" s="1"/>
  <c r="H35" i="4"/>
  <c r="N34" i="4"/>
  <c r="L34" i="4"/>
  <c r="J34" i="4"/>
  <c r="O34" i="4" s="1"/>
  <c r="H34" i="4"/>
  <c r="N33" i="4"/>
  <c r="L33" i="4"/>
  <c r="J33" i="4"/>
  <c r="O33" i="4" s="1"/>
  <c r="H33" i="4"/>
  <c r="O32" i="4"/>
  <c r="N32" i="4"/>
  <c r="L32" i="4"/>
  <c r="J32" i="4"/>
  <c r="H32" i="4"/>
  <c r="N31" i="4"/>
  <c r="L31" i="4"/>
  <c r="J31" i="4"/>
  <c r="O31" i="4" s="1"/>
  <c r="H31" i="4"/>
  <c r="N30" i="4"/>
  <c r="L30" i="4"/>
  <c r="J30" i="4"/>
  <c r="O30" i="4" s="1"/>
  <c r="H30" i="4"/>
  <c r="N29" i="4"/>
  <c r="L29" i="4"/>
  <c r="J29" i="4"/>
  <c r="O29" i="4" s="1"/>
  <c r="H29" i="4"/>
  <c r="O28" i="4"/>
  <c r="N28" i="4"/>
  <c r="L28" i="4"/>
  <c r="J28" i="4"/>
  <c r="H28" i="4"/>
  <c r="N27" i="4"/>
  <c r="L27" i="4"/>
  <c r="J27" i="4"/>
  <c r="O27" i="4" s="1"/>
  <c r="H27" i="4"/>
  <c r="N26" i="4"/>
  <c r="L26" i="4"/>
  <c r="J26" i="4"/>
  <c r="O26" i="4" s="1"/>
  <c r="H26" i="4"/>
  <c r="N25" i="4"/>
  <c r="L25" i="4"/>
  <c r="J25" i="4"/>
  <c r="O25" i="4" s="1"/>
  <c r="H25" i="4"/>
  <c r="O24" i="4"/>
  <c r="N24" i="4"/>
  <c r="L24" i="4"/>
  <c r="J24" i="4"/>
  <c r="H24" i="4"/>
  <c r="N23" i="4"/>
  <c r="L23" i="4"/>
  <c r="J23" i="4"/>
  <c r="O23" i="4" s="1"/>
  <c r="H23" i="4"/>
  <c r="N22" i="4"/>
  <c r="L22" i="4"/>
  <c r="J22" i="4"/>
  <c r="O22" i="4" s="1"/>
  <c r="H22" i="4"/>
  <c r="N21" i="4"/>
  <c r="L21" i="4"/>
  <c r="J21" i="4"/>
  <c r="O21" i="4" s="1"/>
  <c r="H21" i="4"/>
  <c r="O20" i="4"/>
  <c r="N20" i="4"/>
  <c r="L20" i="4"/>
  <c r="J20" i="4"/>
  <c r="H20" i="4"/>
  <c r="N19" i="4"/>
  <c r="L19" i="4"/>
  <c r="J19" i="4"/>
  <c r="O19" i="4" s="1"/>
  <c r="H19" i="4"/>
  <c r="N18" i="4"/>
  <c r="L18" i="4"/>
  <c r="J18" i="4"/>
  <c r="O18" i="4" s="1"/>
  <c r="H18" i="4"/>
  <c r="N17" i="4"/>
  <c r="L17" i="4"/>
  <c r="J17" i="4"/>
  <c r="O17" i="4" s="1"/>
  <c r="H17" i="4"/>
  <c r="O16" i="4"/>
  <c r="N16" i="4"/>
  <c r="L16" i="4"/>
  <c r="J16" i="4"/>
  <c r="H16" i="4"/>
  <c r="N15" i="4"/>
  <c r="L15" i="4"/>
  <c r="J15" i="4"/>
  <c r="O15" i="4" s="1"/>
  <c r="H15" i="4"/>
  <c r="N14" i="4"/>
  <c r="L14" i="4"/>
  <c r="O14" i="4" s="1"/>
  <c r="J14" i="4"/>
  <c r="H14" i="4"/>
  <c r="N13" i="4"/>
  <c r="L13" i="4"/>
  <c r="J13" i="4"/>
  <c r="O13" i="4" s="1"/>
  <c r="H13" i="4"/>
  <c r="O12" i="4"/>
  <c r="N12" i="4"/>
  <c r="L12" i="4"/>
  <c r="J12" i="4"/>
  <c r="H12" i="4"/>
  <c r="N11" i="4"/>
  <c r="L11" i="4"/>
  <c r="J11" i="4"/>
  <c r="O11" i="4" s="1"/>
  <c r="H11" i="4"/>
  <c r="N10" i="4"/>
  <c r="L10" i="4"/>
  <c r="O10" i="4" s="1"/>
  <c r="J10" i="4"/>
  <c r="H10" i="4"/>
  <c r="N9" i="4"/>
  <c r="L9" i="4"/>
  <c r="J9" i="4"/>
  <c r="O9" i="4" s="1"/>
  <c r="H9" i="4"/>
  <c r="O8" i="4"/>
  <c r="N8" i="4"/>
  <c r="L8" i="4"/>
  <c r="J8" i="4"/>
  <c r="H8" i="4"/>
  <c r="N7" i="4"/>
  <c r="L7" i="4"/>
  <c r="J7" i="4"/>
  <c r="O7" i="4" s="1"/>
  <c r="H7" i="4"/>
  <c r="N6" i="4"/>
  <c r="L6" i="4"/>
  <c r="O6" i="4" s="1"/>
  <c r="J6" i="4"/>
  <c r="H6" i="4"/>
  <c r="N5" i="4"/>
  <c r="L5" i="4"/>
  <c r="J5" i="4"/>
  <c r="O5" i="4" s="1"/>
  <c r="H5" i="4"/>
  <c r="O4" i="4"/>
  <c r="N4" i="4"/>
  <c r="L4" i="4"/>
  <c r="J4" i="4"/>
  <c r="H4" i="4"/>
</calcChain>
</file>

<file path=xl/sharedStrings.xml><?xml version="1.0" encoding="utf-8"?>
<sst xmlns="http://schemas.openxmlformats.org/spreadsheetml/2006/main" count="378" uniqueCount="164">
  <si>
    <t>面试签号</t>
  </si>
  <si>
    <t>序号</t>
  </si>
  <si>
    <t>准考证号</t>
  </si>
  <si>
    <t>报考单位</t>
  </si>
  <si>
    <t>技能、面试岗位签</t>
  </si>
  <si>
    <t>岗位</t>
  </si>
  <si>
    <t>姓名</t>
  </si>
  <si>
    <t>性别</t>
  </si>
  <si>
    <t>笔试</t>
  </si>
  <si>
    <t>技能操作</t>
  </si>
  <si>
    <t>面试</t>
  </si>
  <si>
    <t>综合
成绩</t>
  </si>
  <si>
    <t>备注</t>
  </si>
  <si>
    <t>成绩</t>
  </si>
  <si>
    <t>折合</t>
  </si>
  <si>
    <t>2201030228</t>
  </si>
  <si>
    <t>金华市中心医院医疗集团（医学中心）</t>
  </si>
  <si>
    <t>护理</t>
  </si>
  <si>
    <t>虞心仪</t>
  </si>
  <si>
    <t>进入体检</t>
  </si>
  <si>
    <t>2201030402</t>
  </si>
  <si>
    <t>傅纪凤</t>
  </si>
  <si>
    <t>2201030306</t>
  </si>
  <si>
    <t>王钰莹</t>
  </si>
  <si>
    <t>2201030319</t>
  </si>
  <si>
    <t>胡俊瑶</t>
  </si>
  <si>
    <t>2201030209</t>
  </si>
  <si>
    <t>柴羽菲</t>
  </si>
  <si>
    <t>光其祯</t>
  </si>
  <si>
    <t>2201030318</t>
  </si>
  <si>
    <t>傅倩</t>
  </si>
  <si>
    <t>2201030119</t>
  </si>
  <si>
    <t>徐晓琼</t>
  </si>
  <si>
    <t>2201030117</t>
  </si>
  <si>
    <t>张云逸</t>
  </si>
  <si>
    <t>2201030235</t>
  </si>
  <si>
    <t>王芷若</t>
  </si>
  <si>
    <t>2201030214</t>
  </si>
  <si>
    <t>金昕</t>
  </si>
  <si>
    <t>2201030103</t>
  </si>
  <si>
    <t>齐豫</t>
  </si>
  <si>
    <t>2201030122</t>
  </si>
  <si>
    <t>李奕雯</t>
  </si>
  <si>
    <t>2201030108</t>
  </si>
  <si>
    <t>毛艺敏</t>
  </si>
  <si>
    <t>2201030217</t>
  </si>
  <si>
    <t>沈心怡</t>
  </si>
  <si>
    <t>2201030110</t>
  </si>
  <si>
    <t>倪倩</t>
  </si>
  <si>
    <t>2201030111</t>
  </si>
  <si>
    <t>郑诗佳</t>
  </si>
  <si>
    <t>2201030135</t>
  </si>
  <si>
    <t>项筱慧</t>
  </si>
  <si>
    <t>2201030107</t>
  </si>
  <si>
    <t>王义萱</t>
  </si>
  <si>
    <t>2201030114</t>
  </si>
  <si>
    <t>叶倩</t>
  </si>
  <si>
    <t>2201030203</t>
  </si>
  <si>
    <t>徐畅</t>
  </si>
  <si>
    <t>2201030320</t>
  </si>
  <si>
    <t>姜颖</t>
  </si>
  <si>
    <t>2201030331</t>
  </si>
  <si>
    <t>潘瑜珏</t>
  </si>
  <si>
    <t>2201030208</t>
  </si>
  <si>
    <t>周颖</t>
  </si>
  <si>
    <t>2201030125</t>
  </si>
  <si>
    <t>陆梦霞</t>
  </si>
  <si>
    <t>2201030106</t>
  </si>
  <si>
    <t>徐文慧</t>
  </si>
  <si>
    <t>缺考</t>
  </si>
  <si>
    <t>2201030102</t>
  </si>
  <si>
    <t>陈啸</t>
  </si>
  <si>
    <t>2201030315</t>
  </si>
  <si>
    <t>何婷萱</t>
  </si>
  <si>
    <t>2201030124</t>
  </si>
  <si>
    <t>张佳敏</t>
  </si>
  <si>
    <t>2201030112</t>
  </si>
  <si>
    <t>曹佳妮</t>
  </si>
  <si>
    <t>2201030215</t>
  </si>
  <si>
    <t>汤玲媛</t>
  </si>
  <si>
    <t>2201030307</t>
  </si>
  <si>
    <t>张瑞娜</t>
  </si>
  <si>
    <t>2201030126</t>
  </si>
  <si>
    <t>陈益丽</t>
  </si>
  <si>
    <t>2201030205</t>
  </si>
  <si>
    <t>赵晓月</t>
  </si>
  <si>
    <t>2201030310</t>
  </si>
  <si>
    <t>陈涵</t>
  </si>
  <si>
    <t>女</t>
  </si>
  <si>
    <t>2201030201</t>
  </si>
  <si>
    <t>张仪</t>
  </si>
  <si>
    <t>2201030308</t>
  </si>
  <si>
    <t>张胜男</t>
  </si>
  <si>
    <t>2201030132</t>
  </si>
  <si>
    <t>吴欣怡</t>
  </si>
  <si>
    <t>2201030104</t>
  </si>
  <si>
    <t>鲍佳婕</t>
  </si>
  <si>
    <t>2201030118</t>
  </si>
  <si>
    <t>张海如</t>
  </si>
  <si>
    <t>2201030218</t>
  </si>
  <si>
    <t>杨丽娜</t>
  </si>
  <si>
    <t>2201030321</t>
  </si>
  <si>
    <t>傅潇</t>
  </si>
  <si>
    <t>2201030313</t>
  </si>
  <si>
    <t>付佳佳</t>
  </si>
  <si>
    <t>2201030406</t>
  </si>
  <si>
    <t>钱梦科</t>
  </si>
  <si>
    <t>2201030213</t>
  </si>
  <si>
    <t>叶萱</t>
  </si>
  <si>
    <t>2201030211</t>
  </si>
  <si>
    <t>宋慧珍</t>
  </si>
  <si>
    <t>2201030234</t>
  </si>
  <si>
    <t>方玲</t>
  </si>
  <si>
    <t>2201030226</t>
  </si>
  <si>
    <t>张哲宇</t>
  </si>
  <si>
    <t>2201030327</t>
  </si>
  <si>
    <t>刘霏非</t>
  </si>
  <si>
    <t>2201030309</t>
  </si>
  <si>
    <t>黄欢怡</t>
  </si>
  <si>
    <t>2201030328</t>
  </si>
  <si>
    <t>周逸轩</t>
  </si>
  <si>
    <t>2201030120</t>
  </si>
  <si>
    <t>鲍雨薇</t>
  </si>
  <si>
    <t>2201030232</t>
  </si>
  <si>
    <t>伍雨欣</t>
  </si>
  <si>
    <t>2201030222</t>
  </si>
  <si>
    <t>邱毅霏</t>
  </si>
  <si>
    <t>2201030335</t>
  </si>
  <si>
    <t>廖圆圆</t>
  </si>
  <si>
    <t>2201030333</t>
  </si>
  <si>
    <t>陈映琳</t>
  </si>
  <si>
    <t>2201030216</t>
  </si>
  <si>
    <t>梅宇洁</t>
  </si>
  <si>
    <t>2201030329</t>
  </si>
  <si>
    <t>杨银佳</t>
  </si>
  <si>
    <t>2201030221</t>
  </si>
  <si>
    <t>郑元</t>
  </si>
  <si>
    <t>2201030130</t>
  </si>
  <si>
    <t>张艳琴</t>
  </si>
  <si>
    <t>2201030115</t>
  </si>
  <si>
    <t>涂文焕</t>
  </si>
  <si>
    <t>2201030323</t>
  </si>
  <si>
    <t>鲍娴</t>
  </si>
  <si>
    <t>2201030322</t>
  </si>
  <si>
    <t>王琪媛</t>
  </si>
  <si>
    <t>2201030312</t>
  </si>
  <si>
    <t>占文意</t>
  </si>
  <si>
    <t>2201030127</t>
  </si>
  <si>
    <t>张子宁</t>
  </si>
  <si>
    <t>2201030225</t>
  </si>
  <si>
    <t>贾炜烨</t>
  </si>
  <si>
    <t>2201030229</t>
  </si>
  <si>
    <t>项迟祎</t>
  </si>
  <si>
    <t>2201030133</t>
  </si>
  <si>
    <t>盛春燕</t>
  </si>
  <si>
    <t>2201030207</t>
  </si>
  <si>
    <t>张晨露</t>
  </si>
  <si>
    <t>2201030314</t>
  </si>
  <si>
    <t>俞元旭</t>
  </si>
  <si>
    <t>2201030210</t>
  </si>
  <si>
    <t>俞佳丽</t>
  </si>
  <si>
    <t>2201030324</t>
  </si>
  <si>
    <t>陈鑫灵</t>
  </si>
  <si>
    <r>
      <t>金华市中心医院医疗集团（医学中心）2022届护理专业本科毕业生招聘综合成绩</t>
    </r>
    <r>
      <rPr>
        <sz val="16"/>
        <rFont val="宋体"/>
        <family val="3"/>
        <charset val="134"/>
      </rPr>
      <t>（2022年01月03日）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</si>
</sst>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2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3" xfId="17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1" fillId="2" borderId="1" xfId="1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3" xfId="17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2" fillId="0" borderId="0" xfId="17" applyNumberFormat="1" applyFont="1" applyFill="1" applyBorder="1" applyAlignment="1">
      <alignment horizontal="center" vertical="center"/>
    </xf>
    <xf numFmtId="0" fontId="3" fillId="0" borderId="0" xfId="17" applyNumberFormat="1" applyFont="1" applyFill="1" applyBorder="1" applyAlignment="1">
      <alignment horizontal="center" vertical="center"/>
    </xf>
    <xf numFmtId="0" fontId="4" fillId="0" borderId="1" xfId="17" applyNumberFormat="1" applyFont="1" applyFill="1" applyBorder="1" applyAlignment="1">
      <alignment horizontal="center" vertical="center"/>
    </xf>
    <xf numFmtId="0" fontId="4" fillId="0" borderId="6" xfId="17" applyNumberFormat="1" applyFont="1" applyFill="1" applyBorder="1" applyAlignment="1">
      <alignment horizontal="center" vertical="center"/>
    </xf>
    <xf numFmtId="0" fontId="4" fillId="0" borderId="2" xfId="17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" fillId="0" borderId="1" xfId="17" applyNumberFormat="1" applyFont="1" applyFill="1" applyBorder="1" applyAlignment="1">
      <alignment horizontal="center" vertical="center" wrapText="1"/>
    </xf>
    <xf numFmtId="0" fontId="4" fillId="0" borderId="3" xfId="17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2" xfId="17" applyNumberFormat="1" applyFont="1" applyFill="1" applyBorder="1" applyAlignment="1">
      <alignment horizontal="center" vertical="center" wrapText="1"/>
    </xf>
    <xf numFmtId="0" fontId="4" fillId="0" borderId="4" xfId="17" applyNumberFormat="1" applyFont="1" applyFill="1" applyBorder="1" applyAlignment="1">
      <alignment horizontal="center" vertical="center" wrapText="1"/>
    </xf>
    <xf numFmtId="0" fontId="4" fillId="0" borderId="5" xfId="17" applyNumberFormat="1" applyFont="1" applyFill="1" applyBorder="1" applyAlignment="1">
      <alignment horizontal="center" vertical="center" wrapText="1"/>
    </xf>
    <xf numFmtId="0" fontId="4" fillId="0" borderId="3" xfId="17" applyNumberFormat="1" applyFont="1" applyFill="1" applyBorder="1" applyAlignment="1">
      <alignment horizontal="center" vertical="center"/>
    </xf>
  </cellXfs>
  <cellStyles count="18">
    <cellStyle name="常规" xfId="0" builtinId="0"/>
    <cellStyle name="常规 10" xfId="6"/>
    <cellStyle name="常规 11" xfId="7"/>
    <cellStyle name="常规 12" xfId="2"/>
    <cellStyle name="常规 13" xfId="8"/>
    <cellStyle name="常规 14" xfId="9"/>
    <cellStyle name="常规 16" xfId="5"/>
    <cellStyle name="常规 17" xfId="10"/>
    <cellStyle name="常规 2" xfId="11"/>
    <cellStyle name="常规 20" xfId="12"/>
    <cellStyle name="常规 3" xfId="13"/>
    <cellStyle name="常规 4" xfId="14"/>
    <cellStyle name="常规 5" xfId="15"/>
    <cellStyle name="常规 6" xfId="1"/>
    <cellStyle name="常规 7" xfId="16"/>
    <cellStyle name="常规 8" xfId="3"/>
    <cellStyle name="常规 9" xfId="4"/>
    <cellStyle name="常规_卫生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dministrator/Documents/WeChat%20Files/huangyi954314/FileStorage/File/2022-01/&#37329;&#21326;&#24066;&#20013;&#24515;&#21307;&#38498;&#21307;&#30103;&#38598;&#22242;&#65288;&#21307;&#23398;&#20013;&#24515;&#65289;2022&#23626;&#25252;&#29702;&#19987;&#19994;&#26412;&#31185;&#25253;&#21517;&#27719;&#2463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光其祯</v>
          </cell>
          <cell r="B3" t="str">
            <v>女</v>
          </cell>
        </row>
        <row r="4">
          <cell r="A4" t="str">
            <v>陈啸</v>
          </cell>
          <cell r="B4" t="str">
            <v>女</v>
          </cell>
        </row>
        <row r="5">
          <cell r="A5" t="str">
            <v>齐豫</v>
          </cell>
          <cell r="B5" t="str">
            <v>女</v>
          </cell>
        </row>
        <row r="6">
          <cell r="A6" t="str">
            <v>鲍佳婕</v>
          </cell>
          <cell r="B6" t="str">
            <v>女</v>
          </cell>
        </row>
        <row r="7">
          <cell r="A7" t="str">
            <v>周文霏</v>
          </cell>
          <cell r="B7" t="str">
            <v>女</v>
          </cell>
        </row>
        <row r="8">
          <cell r="A8" t="str">
            <v>徐文慧</v>
          </cell>
          <cell r="B8" t="str">
            <v>女</v>
          </cell>
        </row>
        <row r="9">
          <cell r="A9" t="str">
            <v>王义萱</v>
          </cell>
          <cell r="B9" t="str">
            <v>女</v>
          </cell>
        </row>
        <row r="10">
          <cell r="A10" t="str">
            <v>毛艺敏</v>
          </cell>
          <cell r="B10" t="str">
            <v>女</v>
          </cell>
        </row>
        <row r="11">
          <cell r="A11" t="str">
            <v>龙玉香</v>
          </cell>
          <cell r="B11" t="str">
            <v>女</v>
          </cell>
        </row>
        <row r="12">
          <cell r="A12" t="str">
            <v>倪倩</v>
          </cell>
          <cell r="B12" t="str">
            <v>女</v>
          </cell>
        </row>
        <row r="13">
          <cell r="A13" t="str">
            <v>郑诗佳</v>
          </cell>
          <cell r="B13" t="str">
            <v>女</v>
          </cell>
        </row>
        <row r="14">
          <cell r="A14" t="str">
            <v>曹佳妮</v>
          </cell>
          <cell r="B14" t="str">
            <v>女</v>
          </cell>
        </row>
        <row r="15">
          <cell r="A15" t="str">
            <v>任雅静</v>
          </cell>
          <cell r="B15" t="str">
            <v>女</v>
          </cell>
        </row>
        <row r="16">
          <cell r="A16" t="str">
            <v>叶倩</v>
          </cell>
          <cell r="B16" t="str">
            <v>女</v>
          </cell>
        </row>
        <row r="17">
          <cell r="A17" t="str">
            <v>涂文焕</v>
          </cell>
          <cell r="B17" t="str">
            <v>男</v>
          </cell>
        </row>
        <row r="18">
          <cell r="A18" t="str">
            <v>卢红珍</v>
          </cell>
          <cell r="B18" t="str">
            <v>女</v>
          </cell>
        </row>
        <row r="19">
          <cell r="A19" t="str">
            <v>张云逸</v>
          </cell>
          <cell r="B19" t="str">
            <v>女</v>
          </cell>
        </row>
        <row r="20">
          <cell r="A20" t="str">
            <v>张海如</v>
          </cell>
          <cell r="B20" t="str">
            <v>女</v>
          </cell>
        </row>
        <row r="21">
          <cell r="A21" t="str">
            <v>徐晓琼</v>
          </cell>
          <cell r="B21" t="str">
            <v>女</v>
          </cell>
        </row>
        <row r="22">
          <cell r="A22" t="str">
            <v>鲍雨薇</v>
          </cell>
          <cell r="B22" t="str">
            <v>女</v>
          </cell>
        </row>
        <row r="23">
          <cell r="A23" t="str">
            <v>郑玉玲</v>
          </cell>
          <cell r="B23" t="str">
            <v>女</v>
          </cell>
        </row>
        <row r="24">
          <cell r="A24" t="str">
            <v>李奕雯</v>
          </cell>
          <cell r="B24" t="str">
            <v>女</v>
          </cell>
        </row>
        <row r="25">
          <cell r="A25" t="str">
            <v>李娟</v>
          </cell>
          <cell r="B25" t="str">
            <v>女</v>
          </cell>
        </row>
        <row r="26">
          <cell r="A26" t="str">
            <v>张佳敏</v>
          </cell>
          <cell r="B26" t="str">
            <v>女</v>
          </cell>
        </row>
        <row r="27">
          <cell r="A27" t="str">
            <v>陆梦霞</v>
          </cell>
          <cell r="B27" t="str">
            <v>女</v>
          </cell>
        </row>
        <row r="28">
          <cell r="A28" t="str">
            <v>陈益丽</v>
          </cell>
          <cell r="B28" t="str">
            <v>女</v>
          </cell>
        </row>
        <row r="29">
          <cell r="A29" t="str">
            <v>张子宁</v>
          </cell>
          <cell r="B29" t="str">
            <v>女</v>
          </cell>
        </row>
        <row r="30">
          <cell r="A30" t="str">
            <v>雷伟红</v>
          </cell>
          <cell r="B30" t="str">
            <v>女</v>
          </cell>
        </row>
        <row r="31">
          <cell r="A31" t="str">
            <v>杨佳佳</v>
          </cell>
          <cell r="B31" t="str">
            <v>女</v>
          </cell>
        </row>
        <row r="32">
          <cell r="A32" t="str">
            <v>张艳琴</v>
          </cell>
          <cell r="B32" t="str">
            <v>女</v>
          </cell>
        </row>
        <row r="33">
          <cell r="A33" t="str">
            <v>陈雪娥</v>
          </cell>
          <cell r="B33" t="str">
            <v>女</v>
          </cell>
        </row>
        <row r="34">
          <cell r="A34" t="str">
            <v>吴欣怡</v>
          </cell>
          <cell r="B34" t="str">
            <v>女</v>
          </cell>
        </row>
        <row r="35">
          <cell r="A35" t="str">
            <v>盛春燕</v>
          </cell>
          <cell r="B35" t="str">
            <v>女</v>
          </cell>
        </row>
        <row r="36">
          <cell r="A36" t="str">
            <v>王晓琪</v>
          </cell>
          <cell r="B36" t="str">
            <v>女</v>
          </cell>
        </row>
        <row r="37">
          <cell r="A37" t="str">
            <v>项筱慧</v>
          </cell>
          <cell r="B37" t="str">
            <v>女</v>
          </cell>
        </row>
        <row r="38">
          <cell r="A38" t="str">
            <v>张仪</v>
          </cell>
          <cell r="B38" t="str">
            <v>女</v>
          </cell>
        </row>
        <row r="39">
          <cell r="A39" t="str">
            <v>李家怡</v>
          </cell>
          <cell r="B39" t="str">
            <v>女</v>
          </cell>
        </row>
        <row r="40">
          <cell r="A40" t="str">
            <v>徐畅</v>
          </cell>
          <cell r="B40" t="str">
            <v>女</v>
          </cell>
        </row>
        <row r="41">
          <cell r="A41" t="str">
            <v>徐颖</v>
          </cell>
          <cell r="B41" t="str">
            <v>女</v>
          </cell>
        </row>
        <row r="42">
          <cell r="A42" t="str">
            <v>赵晓月</v>
          </cell>
          <cell r="B42" t="str">
            <v>女</v>
          </cell>
        </row>
        <row r="43">
          <cell r="A43" t="str">
            <v>郭紫芸</v>
          </cell>
          <cell r="B43" t="str">
            <v>女</v>
          </cell>
        </row>
        <row r="44">
          <cell r="A44" t="str">
            <v>张晨露</v>
          </cell>
          <cell r="B44" t="str">
            <v>女</v>
          </cell>
        </row>
        <row r="45">
          <cell r="A45" t="str">
            <v>周颖</v>
          </cell>
          <cell r="B45" t="str">
            <v>女</v>
          </cell>
        </row>
        <row r="46">
          <cell r="A46" t="str">
            <v>柴羽菲</v>
          </cell>
          <cell r="B46" t="str">
            <v>女</v>
          </cell>
        </row>
        <row r="47">
          <cell r="A47" t="str">
            <v>俞佳丽</v>
          </cell>
          <cell r="B47" t="str">
            <v>女</v>
          </cell>
        </row>
        <row r="48">
          <cell r="A48" t="str">
            <v>宋慧珍</v>
          </cell>
          <cell r="B48" t="str">
            <v>女</v>
          </cell>
        </row>
        <row r="49">
          <cell r="A49" t="str">
            <v>徐阳妮</v>
          </cell>
          <cell r="B49" t="str">
            <v>女</v>
          </cell>
        </row>
        <row r="50">
          <cell r="A50" t="str">
            <v>叶萱</v>
          </cell>
          <cell r="B50" t="str">
            <v>女</v>
          </cell>
        </row>
        <row r="51">
          <cell r="A51" t="str">
            <v>金昕</v>
          </cell>
          <cell r="B51" t="str">
            <v>女</v>
          </cell>
        </row>
        <row r="52">
          <cell r="A52" t="str">
            <v>汤玲媛</v>
          </cell>
          <cell r="B52" t="str">
            <v>女</v>
          </cell>
        </row>
        <row r="53">
          <cell r="A53" t="str">
            <v>梅宇洁</v>
          </cell>
          <cell r="B53" t="str">
            <v>女</v>
          </cell>
        </row>
        <row r="54">
          <cell r="A54" t="str">
            <v>沈心怡</v>
          </cell>
          <cell r="B54" t="str">
            <v>女</v>
          </cell>
        </row>
        <row r="55">
          <cell r="A55" t="str">
            <v>杨丽娜</v>
          </cell>
          <cell r="B55" t="str">
            <v>女</v>
          </cell>
        </row>
        <row r="56">
          <cell r="A56" t="str">
            <v>易莹</v>
          </cell>
          <cell r="B56" t="str">
            <v>女</v>
          </cell>
        </row>
        <row r="57">
          <cell r="A57" t="str">
            <v>应祺婕</v>
          </cell>
          <cell r="B57" t="str">
            <v>女</v>
          </cell>
        </row>
        <row r="58">
          <cell r="A58" t="str">
            <v>郑元</v>
          </cell>
          <cell r="B58" t="str">
            <v>女</v>
          </cell>
        </row>
        <row r="59">
          <cell r="A59" t="str">
            <v>邱毅霏</v>
          </cell>
          <cell r="B59" t="str">
            <v>男</v>
          </cell>
        </row>
        <row r="60">
          <cell r="A60" t="str">
            <v>朱玉芹</v>
          </cell>
          <cell r="B60" t="str">
            <v>女</v>
          </cell>
        </row>
        <row r="61">
          <cell r="A61" t="str">
            <v>朱志超</v>
          </cell>
          <cell r="B61" t="str">
            <v>女</v>
          </cell>
        </row>
        <row r="62">
          <cell r="A62" t="str">
            <v>贾炜烨</v>
          </cell>
          <cell r="B62" t="str">
            <v>女</v>
          </cell>
        </row>
        <row r="63">
          <cell r="A63" t="str">
            <v>张哲宇</v>
          </cell>
          <cell r="B63" t="str">
            <v>男</v>
          </cell>
        </row>
        <row r="64">
          <cell r="A64" t="str">
            <v>张露元</v>
          </cell>
          <cell r="B64" t="str">
            <v>女</v>
          </cell>
        </row>
        <row r="65">
          <cell r="A65" t="str">
            <v>虞心仪</v>
          </cell>
          <cell r="B65" t="str">
            <v>女</v>
          </cell>
        </row>
        <row r="66">
          <cell r="A66" t="str">
            <v>项迟祎</v>
          </cell>
          <cell r="B66" t="str">
            <v>女</v>
          </cell>
        </row>
        <row r="67">
          <cell r="A67" t="str">
            <v>张巧妮</v>
          </cell>
          <cell r="B67" t="str">
            <v>女</v>
          </cell>
        </row>
        <row r="68">
          <cell r="A68" t="str">
            <v>陈达开</v>
          </cell>
          <cell r="B68" t="str">
            <v>男</v>
          </cell>
        </row>
        <row r="69">
          <cell r="A69" t="str">
            <v>伍雨欣</v>
          </cell>
          <cell r="B69" t="str">
            <v>女</v>
          </cell>
        </row>
        <row r="70">
          <cell r="A70" t="str">
            <v>郭志辉</v>
          </cell>
          <cell r="B70" t="str">
            <v>男</v>
          </cell>
        </row>
        <row r="71">
          <cell r="A71" t="str">
            <v>方玲</v>
          </cell>
          <cell r="B71" t="str">
            <v>女</v>
          </cell>
        </row>
        <row r="72">
          <cell r="A72" t="str">
            <v>王芷若</v>
          </cell>
          <cell r="B72" t="str">
            <v>女</v>
          </cell>
        </row>
        <row r="73">
          <cell r="A73" t="str">
            <v>朱玮琦</v>
          </cell>
          <cell r="B73" t="str">
            <v>女</v>
          </cell>
        </row>
        <row r="74">
          <cell r="A74" t="str">
            <v>张天阳</v>
          </cell>
          <cell r="B74" t="str">
            <v>男</v>
          </cell>
        </row>
        <row r="75">
          <cell r="A75" t="str">
            <v>曹雪尔</v>
          </cell>
          <cell r="B75" t="str">
            <v>女</v>
          </cell>
        </row>
        <row r="76">
          <cell r="A76" t="str">
            <v>曹怡澜</v>
          </cell>
          <cell r="B76" t="str">
            <v>女</v>
          </cell>
        </row>
        <row r="77">
          <cell r="A77" t="str">
            <v>罗建琼</v>
          </cell>
          <cell r="B77" t="str">
            <v>女</v>
          </cell>
        </row>
        <row r="78">
          <cell r="A78" t="str">
            <v>王钰莹</v>
          </cell>
          <cell r="B78" t="str">
            <v>女</v>
          </cell>
        </row>
        <row r="79">
          <cell r="A79" t="str">
            <v>张瑞娜</v>
          </cell>
          <cell r="B79" t="str">
            <v>女</v>
          </cell>
        </row>
        <row r="80">
          <cell r="A80" t="str">
            <v>张胜男</v>
          </cell>
          <cell r="B80" t="str">
            <v>女</v>
          </cell>
        </row>
        <row r="81">
          <cell r="A81" t="str">
            <v>黄欢怡</v>
          </cell>
          <cell r="B81" t="str">
            <v>女</v>
          </cell>
        </row>
        <row r="82">
          <cell r="A82" t="str">
            <v>陈涵</v>
          </cell>
          <cell r="B82" t="str">
            <v>男</v>
          </cell>
        </row>
        <row r="83">
          <cell r="A83" t="str">
            <v>李青</v>
          </cell>
          <cell r="B83" t="str">
            <v>女</v>
          </cell>
        </row>
        <row r="84">
          <cell r="A84" t="str">
            <v>占文意</v>
          </cell>
          <cell r="B84" t="str">
            <v>女</v>
          </cell>
        </row>
        <row r="85">
          <cell r="A85" t="str">
            <v>付佳佳</v>
          </cell>
          <cell r="B85" t="str">
            <v>女</v>
          </cell>
        </row>
        <row r="86">
          <cell r="A86" t="str">
            <v>俞元旭</v>
          </cell>
          <cell r="B86" t="str">
            <v>女</v>
          </cell>
        </row>
        <row r="87">
          <cell r="A87" t="str">
            <v>何婷萱</v>
          </cell>
          <cell r="B87" t="str">
            <v>女</v>
          </cell>
        </row>
        <row r="88">
          <cell r="A88" t="str">
            <v>周鸿艳</v>
          </cell>
          <cell r="B88" t="str">
            <v>女</v>
          </cell>
        </row>
        <row r="89">
          <cell r="A89" t="str">
            <v>龚于菲</v>
          </cell>
          <cell r="B89" t="str">
            <v>女</v>
          </cell>
        </row>
        <row r="90">
          <cell r="A90" t="str">
            <v>傅倩</v>
          </cell>
          <cell r="B90" t="str">
            <v>女</v>
          </cell>
        </row>
        <row r="91">
          <cell r="A91" t="str">
            <v>胡俊瑶</v>
          </cell>
          <cell r="B91" t="str">
            <v>女</v>
          </cell>
        </row>
        <row r="92">
          <cell r="A92" t="str">
            <v>姜颖</v>
          </cell>
          <cell r="B92" t="str">
            <v>女</v>
          </cell>
        </row>
        <row r="93">
          <cell r="A93" t="str">
            <v>傅潇</v>
          </cell>
          <cell r="B93" t="str">
            <v>女</v>
          </cell>
        </row>
        <row r="94">
          <cell r="A94" t="str">
            <v>王琪媛</v>
          </cell>
          <cell r="B94" t="str">
            <v>女</v>
          </cell>
        </row>
        <row r="95">
          <cell r="A95" t="str">
            <v>鲍娴</v>
          </cell>
          <cell r="B95" t="str">
            <v>女</v>
          </cell>
        </row>
        <row r="96">
          <cell r="A96" t="str">
            <v>陈鑫灵</v>
          </cell>
          <cell r="B96" t="str">
            <v>女</v>
          </cell>
        </row>
        <row r="97">
          <cell r="A97" t="str">
            <v>陈名思</v>
          </cell>
          <cell r="B97" t="str">
            <v>女</v>
          </cell>
        </row>
        <row r="98">
          <cell r="A98" t="str">
            <v>刘晖</v>
          </cell>
          <cell r="B98" t="str">
            <v>女</v>
          </cell>
        </row>
        <row r="99">
          <cell r="A99" t="str">
            <v>刘霏非</v>
          </cell>
          <cell r="B99" t="str">
            <v>女</v>
          </cell>
        </row>
        <row r="100">
          <cell r="A100" t="str">
            <v>周逸轩</v>
          </cell>
          <cell r="B100" t="str">
            <v>女</v>
          </cell>
        </row>
        <row r="101">
          <cell r="A101" t="str">
            <v>杨银佳</v>
          </cell>
          <cell r="B101" t="str">
            <v>女</v>
          </cell>
        </row>
        <row r="102">
          <cell r="A102" t="str">
            <v>陈佳怡</v>
          </cell>
          <cell r="B102" t="str">
            <v>女</v>
          </cell>
        </row>
        <row r="103">
          <cell r="A103" t="str">
            <v>潘瑜珏</v>
          </cell>
          <cell r="B103" t="str">
            <v>女</v>
          </cell>
        </row>
        <row r="104">
          <cell r="A104" t="str">
            <v>江雨晴</v>
          </cell>
          <cell r="B104" t="str">
            <v>女</v>
          </cell>
        </row>
        <row r="105">
          <cell r="A105" t="str">
            <v>陈映琳</v>
          </cell>
          <cell r="B105" t="str">
            <v>女</v>
          </cell>
        </row>
        <row r="106">
          <cell r="A106" t="str">
            <v>陈有娣</v>
          </cell>
          <cell r="B106" t="str">
            <v>女</v>
          </cell>
        </row>
        <row r="107">
          <cell r="A107" t="str">
            <v>廖圆圆</v>
          </cell>
          <cell r="B107" t="str">
            <v>女</v>
          </cell>
        </row>
        <row r="108">
          <cell r="A108" t="str">
            <v>张婉晴</v>
          </cell>
          <cell r="B108" t="str">
            <v>女</v>
          </cell>
        </row>
        <row r="109">
          <cell r="A109" t="str">
            <v>傅纪凤</v>
          </cell>
          <cell r="B109" t="str">
            <v>女</v>
          </cell>
        </row>
        <row r="110">
          <cell r="A110" t="str">
            <v>李树蕾</v>
          </cell>
          <cell r="B110" t="str">
            <v>女</v>
          </cell>
        </row>
        <row r="111">
          <cell r="A111" t="str">
            <v>丁欣怡</v>
          </cell>
          <cell r="B111" t="str">
            <v>女</v>
          </cell>
        </row>
        <row r="112">
          <cell r="A112" t="str">
            <v>罗美杰</v>
          </cell>
          <cell r="B112" t="str">
            <v>女</v>
          </cell>
        </row>
        <row r="113">
          <cell r="A113" t="str">
            <v>钱梦科</v>
          </cell>
          <cell r="B113" t="str">
            <v>男</v>
          </cell>
        </row>
        <row r="114">
          <cell r="A114" t="str">
            <v>余仕洁</v>
          </cell>
          <cell r="B114" t="str">
            <v>女</v>
          </cell>
        </row>
        <row r="115">
          <cell r="A115" t="str">
            <v>杨欣欣</v>
          </cell>
          <cell r="B115" t="str">
            <v>女</v>
          </cell>
        </row>
        <row r="116">
          <cell r="A116" t="str">
            <v>何晴晴</v>
          </cell>
          <cell r="B116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topLeftCell="B1" workbookViewId="0">
      <selection activeCell="B1" sqref="B1:P1"/>
    </sheetView>
  </sheetViews>
  <sheetFormatPr defaultColWidth="9" defaultRowHeight="13.5"/>
  <cols>
    <col min="1" max="1" width="8.125" style="2" hidden="1" customWidth="1"/>
    <col min="2" max="2" width="5.375" style="1" customWidth="1"/>
    <col min="3" max="3" width="13" style="2" customWidth="1"/>
    <col min="4" max="4" width="31.125" style="2" customWidth="1"/>
    <col min="5" max="5" width="10.875" style="2" hidden="1" customWidth="1"/>
    <col min="6" max="6" width="16.625" style="2" customWidth="1"/>
    <col min="7" max="7" width="8" style="2" customWidth="1"/>
    <col min="8" max="8" width="4.875" style="2" customWidth="1"/>
    <col min="9" max="15" width="8.5" style="2" customWidth="1"/>
    <col min="16" max="16" width="8.875" style="2" customWidth="1"/>
    <col min="17" max="16384" width="9" style="2"/>
  </cols>
  <sheetData>
    <row r="1" spans="1:16" ht="26.1" customHeight="1">
      <c r="B1" s="18" t="s">
        <v>163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95" customHeight="1">
      <c r="A2" s="23" t="s">
        <v>0</v>
      </c>
      <c r="B2" s="24" t="s">
        <v>1</v>
      </c>
      <c r="C2" s="24" t="s">
        <v>2</v>
      </c>
      <c r="D2" s="24" t="s">
        <v>3</v>
      </c>
      <c r="E2" s="26" t="s">
        <v>4</v>
      </c>
      <c r="F2" s="27" t="s">
        <v>5</v>
      </c>
      <c r="G2" s="24" t="s">
        <v>6</v>
      </c>
      <c r="H2" s="25" t="s">
        <v>7</v>
      </c>
      <c r="I2" s="20" t="s">
        <v>8</v>
      </c>
      <c r="J2" s="20"/>
      <c r="K2" s="21" t="s">
        <v>9</v>
      </c>
      <c r="L2" s="22"/>
      <c r="M2" s="20" t="s">
        <v>10</v>
      </c>
      <c r="N2" s="20"/>
      <c r="O2" s="24" t="s">
        <v>11</v>
      </c>
      <c r="P2" s="20" t="s">
        <v>12</v>
      </c>
    </row>
    <row r="3" spans="1:16" ht="23.1" customHeight="1">
      <c r="A3" s="23"/>
      <c r="B3" s="25"/>
      <c r="C3" s="25"/>
      <c r="D3" s="24"/>
      <c r="E3" s="26"/>
      <c r="F3" s="28"/>
      <c r="G3" s="25"/>
      <c r="H3" s="29"/>
      <c r="I3" s="9" t="s">
        <v>13</v>
      </c>
      <c r="J3" s="9" t="s">
        <v>14</v>
      </c>
      <c r="K3" s="3" t="s">
        <v>13</v>
      </c>
      <c r="L3" s="3" t="s">
        <v>14</v>
      </c>
      <c r="M3" s="9" t="s">
        <v>13</v>
      </c>
      <c r="N3" s="9" t="s">
        <v>14</v>
      </c>
      <c r="O3" s="25"/>
      <c r="P3" s="30"/>
    </row>
    <row r="4" spans="1:16" s="1" customFormat="1" ht="28.5" customHeight="1">
      <c r="A4" s="4">
        <v>28</v>
      </c>
      <c r="B4" s="5">
        <v>1</v>
      </c>
      <c r="C4" s="17" t="s">
        <v>15</v>
      </c>
      <c r="D4" s="7" t="s">
        <v>16</v>
      </c>
      <c r="E4" s="7">
        <v>63</v>
      </c>
      <c r="F4" s="7" t="s">
        <v>17</v>
      </c>
      <c r="G4" s="17" t="s">
        <v>18</v>
      </c>
      <c r="H4" s="7" t="str">
        <f>VLOOKUP(G4,[1]Sheet1!$A$3:$B$116,2,FALSE)</f>
        <v>女</v>
      </c>
      <c r="I4" s="10">
        <v>79</v>
      </c>
      <c r="J4" s="11">
        <f t="shared" ref="J4:J67" si="0">I4*0.4</f>
        <v>31.6</v>
      </c>
      <c r="K4" s="12">
        <v>97.25</v>
      </c>
      <c r="L4" s="13">
        <f t="shared" ref="L4:L67" si="1">K4*0.3</f>
        <v>29.174999999999997</v>
      </c>
      <c r="M4" s="13">
        <v>93.2</v>
      </c>
      <c r="N4" s="11">
        <f t="shared" ref="N4:N67" si="2">M4*0.3</f>
        <v>27.96</v>
      </c>
      <c r="O4" s="11">
        <f t="shared" ref="O4:O67" si="3">J4+L4+N4</f>
        <v>88.734999999999999</v>
      </c>
      <c r="P4" s="14" t="s">
        <v>19</v>
      </c>
    </row>
    <row r="5" spans="1:16" s="1" customFormat="1" ht="28.5" customHeight="1">
      <c r="A5" s="4">
        <v>39</v>
      </c>
      <c r="B5" s="5">
        <v>2</v>
      </c>
      <c r="C5" s="17" t="s">
        <v>20</v>
      </c>
      <c r="D5" s="7" t="s">
        <v>16</v>
      </c>
      <c r="E5" s="7">
        <v>52</v>
      </c>
      <c r="F5" s="7" t="s">
        <v>17</v>
      </c>
      <c r="G5" s="17" t="s">
        <v>21</v>
      </c>
      <c r="H5" s="7" t="str">
        <f>VLOOKUP(G5,[1]Sheet1!$A$3:$B$116,2,FALSE)</f>
        <v>女</v>
      </c>
      <c r="I5" s="10">
        <v>74.75</v>
      </c>
      <c r="J5" s="11">
        <f t="shared" si="0"/>
        <v>29.900000000000002</v>
      </c>
      <c r="K5" s="12">
        <v>94.75</v>
      </c>
      <c r="L5" s="13">
        <f t="shared" si="1"/>
        <v>28.425000000000001</v>
      </c>
      <c r="M5" s="13">
        <v>91</v>
      </c>
      <c r="N5" s="11">
        <f t="shared" si="2"/>
        <v>27.3</v>
      </c>
      <c r="O5" s="11">
        <f t="shared" si="3"/>
        <v>85.625</v>
      </c>
      <c r="P5" s="14" t="s">
        <v>19</v>
      </c>
    </row>
    <row r="6" spans="1:16" s="1" customFormat="1" ht="28.5" customHeight="1">
      <c r="A6" s="4">
        <v>9</v>
      </c>
      <c r="B6" s="5">
        <v>3</v>
      </c>
      <c r="C6" s="17" t="s">
        <v>22</v>
      </c>
      <c r="D6" s="7" t="s">
        <v>16</v>
      </c>
      <c r="E6" s="7">
        <v>35</v>
      </c>
      <c r="F6" s="7" t="s">
        <v>17</v>
      </c>
      <c r="G6" s="17" t="s">
        <v>23</v>
      </c>
      <c r="H6" s="7" t="str">
        <f>VLOOKUP(G6,[1]Sheet1!$A$3:$B$116,2,FALSE)</f>
        <v>女</v>
      </c>
      <c r="I6" s="10">
        <v>77</v>
      </c>
      <c r="J6" s="11">
        <f t="shared" si="0"/>
        <v>30.8</v>
      </c>
      <c r="K6" s="12">
        <v>88.5</v>
      </c>
      <c r="L6" s="13">
        <f t="shared" si="1"/>
        <v>26.55</v>
      </c>
      <c r="M6" s="13">
        <v>87.4</v>
      </c>
      <c r="N6" s="11">
        <f t="shared" si="2"/>
        <v>26.220000000000002</v>
      </c>
      <c r="O6" s="11">
        <f t="shared" si="3"/>
        <v>83.570000000000007</v>
      </c>
      <c r="P6" s="14" t="s">
        <v>19</v>
      </c>
    </row>
    <row r="7" spans="1:16" s="1" customFormat="1" ht="28.5" customHeight="1">
      <c r="A7" s="4">
        <v>21</v>
      </c>
      <c r="B7" s="5">
        <v>4</v>
      </c>
      <c r="C7" s="17" t="s">
        <v>24</v>
      </c>
      <c r="D7" s="7" t="s">
        <v>16</v>
      </c>
      <c r="E7" s="7">
        <v>65</v>
      </c>
      <c r="F7" s="7" t="s">
        <v>17</v>
      </c>
      <c r="G7" s="17" t="s">
        <v>25</v>
      </c>
      <c r="H7" s="7" t="str">
        <f>VLOOKUP(G7,[1]Sheet1!$A$3:$B$116,2,FALSE)</f>
        <v>女</v>
      </c>
      <c r="I7" s="10">
        <v>72.25</v>
      </c>
      <c r="J7" s="11">
        <f t="shared" si="0"/>
        <v>28.900000000000002</v>
      </c>
      <c r="K7" s="12">
        <v>93.25</v>
      </c>
      <c r="L7" s="13">
        <f t="shared" si="1"/>
        <v>27.974999999999998</v>
      </c>
      <c r="M7" s="13">
        <v>87</v>
      </c>
      <c r="N7" s="11">
        <f t="shared" si="2"/>
        <v>26.099999999999998</v>
      </c>
      <c r="O7" s="11">
        <f t="shared" si="3"/>
        <v>82.974999999999994</v>
      </c>
      <c r="P7" s="14" t="s">
        <v>19</v>
      </c>
    </row>
    <row r="8" spans="1:16" s="1" customFormat="1" ht="28.5" customHeight="1">
      <c r="A8" s="4">
        <v>2</v>
      </c>
      <c r="B8" s="5">
        <v>5</v>
      </c>
      <c r="C8" s="17" t="s">
        <v>26</v>
      </c>
      <c r="D8" s="7" t="s">
        <v>16</v>
      </c>
      <c r="E8" s="7">
        <v>19</v>
      </c>
      <c r="F8" s="7" t="s">
        <v>17</v>
      </c>
      <c r="G8" s="17" t="s">
        <v>27</v>
      </c>
      <c r="H8" s="7" t="str">
        <f>VLOOKUP(G8,[1]Sheet1!$A$3:$B$116,2,FALSE)</f>
        <v>女</v>
      </c>
      <c r="I8" s="10">
        <v>78.25</v>
      </c>
      <c r="J8" s="11">
        <f t="shared" si="0"/>
        <v>31.3</v>
      </c>
      <c r="K8" s="12">
        <v>86.5</v>
      </c>
      <c r="L8" s="13">
        <f t="shared" si="1"/>
        <v>25.95</v>
      </c>
      <c r="M8" s="13">
        <v>85</v>
      </c>
      <c r="N8" s="11">
        <f t="shared" si="2"/>
        <v>25.5</v>
      </c>
      <c r="O8" s="11">
        <f t="shared" si="3"/>
        <v>82.75</v>
      </c>
      <c r="P8" s="14" t="s">
        <v>19</v>
      </c>
    </row>
    <row r="9" spans="1:16" s="1" customFormat="1" ht="28.5" customHeight="1">
      <c r="A9" s="8">
        <v>2</v>
      </c>
      <c r="B9" s="5">
        <v>6</v>
      </c>
      <c r="C9" s="6">
        <v>2201030101</v>
      </c>
      <c r="D9" s="7" t="s">
        <v>16</v>
      </c>
      <c r="E9" s="7">
        <v>27</v>
      </c>
      <c r="F9" s="7" t="s">
        <v>17</v>
      </c>
      <c r="G9" s="17" t="s">
        <v>28</v>
      </c>
      <c r="H9" s="7" t="str">
        <f>VLOOKUP(G9,[1]Sheet1!$A$3:$B$116,2,FALSE)</f>
        <v>女</v>
      </c>
      <c r="I9" s="10">
        <v>69.25</v>
      </c>
      <c r="J9" s="11">
        <f t="shared" si="0"/>
        <v>27.700000000000003</v>
      </c>
      <c r="K9" s="13">
        <v>94.75</v>
      </c>
      <c r="L9" s="13">
        <f t="shared" si="1"/>
        <v>28.425000000000001</v>
      </c>
      <c r="M9" s="13">
        <v>88.4</v>
      </c>
      <c r="N9" s="11">
        <f t="shared" si="2"/>
        <v>26.52</v>
      </c>
      <c r="O9" s="11">
        <f t="shared" si="3"/>
        <v>82.644999999999996</v>
      </c>
      <c r="P9" s="14" t="s">
        <v>19</v>
      </c>
    </row>
    <row r="10" spans="1:16" s="1" customFormat="1" ht="28.5" customHeight="1">
      <c r="A10" s="4">
        <v>38</v>
      </c>
      <c r="B10" s="5">
        <v>7</v>
      </c>
      <c r="C10" s="17" t="s">
        <v>29</v>
      </c>
      <c r="D10" s="7" t="s">
        <v>16</v>
      </c>
      <c r="E10" s="7">
        <v>57</v>
      </c>
      <c r="F10" s="7" t="s">
        <v>17</v>
      </c>
      <c r="G10" s="17" t="s">
        <v>30</v>
      </c>
      <c r="H10" s="7" t="str">
        <f>VLOOKUP(G10,[1]Sheet1!$A$3:$B$116,2,FALSE)</f>
        <v>女</v>
      </c>
      <c r="I10" s="10">
        <v>68.25</v>
      </c>
      <c r="J10" s="11">
        <f t="shared" si="0"/>
        <v>27.3</v>
      </c>
      <c r="K10" s="12">
        <v>97</v>
      </c>
      <c r="L10" s="13">
        <f t="shared" si="1"/>
        <v>29.099999999999998</v>
      </c>
      <c r="M10" s="13">
        <v>87.4</v>
      </c>
      <c r="N10" s="11">
        <f t="shared" si="2"/>
        <v>26.220000000000002</v>
      </c>
      <c r="O10" s="11">
        <f t="shared" si="3"/>
        <v>82.62</v>
      </c>
      <c r="P10" s="14" t="s">
        <v>19</v>
      </c>
    </row>
    <row r="11" spans="1:16" s="1" customFormat="1" ht="28.5" customHeight="1">
      <c r="A11" s="4">
        <v>1</v>
      </c>
      <c r="B11" s="5">
        <v>8</v>
      </c>
      <c r="C11" s="17" t="s">
        <v>31</v>
      </c>
      <c r="D11" s="7" t="s">
        <v>16</v>
      </c>
      <c r="E11" s="7">
        <v>46</v>
      </c>
      <c r="F11" s="7" t="s">
        <v>17</v>
      </c>
      <c r="G11" s="17" t="s">
        <v>32</v>
      </c>
      <c r="H11" s="7" t="str">
        <f>VLOOKUP(G11,[1]Sheet1!$A$3:$B$116,2,FALSE)</f>
        <v>女</v>
      </c>
      <c r="I11" s="10">
        <v>70.25</v>
      </c>
      <c r="J11" s="11">
        <f t="shared" si="0"/>
        <v>28.1</v>
      </c>
      <c r="K11" s="13">
        <v>92.25</v>
      </c>
      <c r="L11" s="13">
        <f t="shared" si="1"/>
        <v>27.675000000000001</v>
      </c>
      <c r="M11" s="13">
        <v>88.6</v>
      </c>
      <c r="N11" s="11">
        <f t="shared" si="2"/>
        <v>26.58</v>
      </c>
      <c r="O11" s="11">
        <f t="shared" si="3"/>
        <v>82.355000000000004</v>
      </c>
      <c r="P11" s="14" t="s">
        <v>19</v>
      </c>
    </row>
    <row r="12" spans="1:16" s="1" customFormat="1" ht="28.5" customHeight="1">
      <c r="A12" s="4">
        <v>4</v>
      </c>
      <c r="B12" s="5">
        <v>9</v>
      </c>
      <c r="C12" s="17" t="s">
        <v>33</v>
      </c>
      <c r="D12" s="7" t="s">
        <v>16</v>
      </c>
      <c r="E12" s="7">
        <v>13</v>
      </c>
      <c r="F12" s="7" t="s">
        <v>17</v>
      </c>
      <c r="G12" s="17" t="s">
        <v>34</v>
      </c>
      <c r="H12" s="7" t="str">
        <f>VLOOKUP(G12,[1]Sheet1!$A$3:$B$116,2,FALSE)</f>
        <v>女</v>
      </c>
      <c r="I12" s="10">
        <v>70.25</v>
      </c>
      <c r="J12" s="11">
        <f t="shared" si="0"/>
        <v>28.1</v>
      </c>
      <c r="K12" s="13">
        <v>91.5</v>
      </c>
      <c r="L12" s="13">
        <f t="shared" si="1"/>
        <v>27.45</v>
      </c>
      <c r="M12" s="13">
        <v>89</v>
      </c>
      <c r="N12" s="11">
        <f t="shared" si="2"/>
        <v>26.7</v>
      </c>
      <c r="O12" s="11">
        <f t="shared" si="3"/>
        <v>82.25</v>
      </c>
      <c r="P12" s="14" t="s">
        <v>19</v>
      </c>
    </row>
    <row r="13" spans="1:16" s="1" customFormat="1" ht="28.5" customHeight="1">
      <c r="A13" s="4">
        <v>53</v>
      </c>
      <c r="B13" s="5">
        <v>10</v>
      </c>
      <c r="C13" s="17" t="s">
        <v>35</v>
      </c>
      <c r="D13" s="7" t="s">
        <v>16</v>
      </c>
      <c r="E13" s="7">
        <v>55</v>
      </c>
      <c r="F13" s="7" t="s">
        <v>17</v>
      </c>
      <c r="G13" s="17" t="s">
        <v>36</v>
      </c>
      <c r="H13" s="7" t="str">
        <f>VLOOKUP(G13,[1]Sheet1!$A$3:$B$116,2,FALSE)</f>
        <v>女</v>
      </c>
      <c r="I13" s="10">
        <v>69.5</v>
      </c>
      <c r="J13" s="11">
        <f t="shared" si="0"/>
        <v>27.8</v>
      </c>
      <c r="K13" s="12">
        <v>92.5</v>
      </c>
      <c r="L13" s="13">
        <f t="shared" si="1"/>
        <v>27.75</v>
      </c>
      <c r="M13" s="13">
        <v>88.8</v>
      </c>
      <c r="N13" s="11">
        <f t="shared" si="2"/>
        <v>26.639999999999997</v>
      </c>
      <c r="O13" s="11">
        <f t="shared" si="3"/>
        <v>82.19</v>
      </c>
      <c r="P13" s="14" t="s">
        <v>19</v>
      </c>
    </row>
    <row r="14" spans="1:16" s="1" customFormat="1" ht="28.5" customHeight="1">
      <c r="A14" s="4">
        <v>12</v>
      </c>
      <c r="B14" s="5">
        <v>11</v>
      </c>
      <c r="C14" s="17" t="s">
        <v>37</v>
      </c>
      <c r="D14" s="7" t="s">
        <v>16</v>
      </c>
      <c r="E14" s="7">
        <v>60</v>
      </c>
      <c r="F14" s="7" t="s">
        <v>17</v>
      </c>
      <c r="G14" s="17" t="s">
        <v>38</v>
      </c>
      <c r="H14" s="7" t="str">
        <f>VLOOKUP(G14,[1]Sheet1!$A$3:$B$116,2,FALSE)</f>
        <v>女</v>
      </c>
      <c r="I14" s="10">
        <v>70</v>
      </c>
      <c r="J14" s="11">
        <f t="shared" si="0"/>
        <v>28</v>
      </c>
      <c r="K14" s="12">
        <v>89.5</v>
      </c>
      <c r="L14" s="13">
        <f t="shared" si="1"/>
        <v>26.849999999999998</v>
      </c>
      <c r="M14" s="13">
        <v>91</v>
      </c>
      <c r="N14" s="11">
        <f t="shared" si="2"/>
        <v>27.3</v>
      </c>
      <c r="O14" s="11">
        <f t="shared" si="3"/>
        <v>82.149999999999991</v>
      </c>
      <c r="P14" s="14" t="s">
        <v>19</v>
      </c>
    </row>
    <row r="15" spans="1:16" ht="28.5" customHeight="1">
      <c r="A15" s="8">
        <v>2</v>
      </c>
      <c r="B15" s="5">
        <v>12</v>
      </c>
      <c r="C15" s="17" t="s">
        <v>39</v>
      </c>
      <c r="D15" s="7" t="s">
        <v>16</v>
      </c>
      <c r="E15" s="7">
        <v>33</v>
      </c>
      <c r="F15" s="7" t="s">
        <v>17</v>
      </c>
      <c r="G15" s="17" t="s">
        <v>40</v>
      </c>
      <c r="H15" s="7" t="str">
        <f>VLOOKUP(G15,[1]Sheet1!$A$3:$B$116,2,FALSE)</f>
        <v>女</v>
      </c>
      <c r="I15" s="10">
        <v>73.5</v>
      </c>
      <c r="J15" s="11">
        <f t="shared" si="0"/>
        <v>29.400000000000002</v>
      </c>
      <c r="K15" s="13">
        <v>86.5</v>
      </c>
      <c r="L15" s="13">
        <f t="shared" si="1"/>
        <v>25.95</v>
      </c>
      <c r="M15" s="13">
        <v>88.2</v>
      </c>
      <c r="N15" s="11">
        <f t="shared" si="2"/>
        <v>26.46</v>
      </c>
      <c r="O15" s="11">
        <f t="shared" si="3"/>
        <v>81.81</v>
      </c>
      <c r="P15" s="14" t="s">
        <v>19</v>
      </c>
    </row>
    <row r="16" spans="1:16" ht="28.5" customHeight="1">
      <c r="A16" s="4">
        <v>1</v>
      </c>
      <c r="B16" s="5">
        <v>13</v>
      </c>
      <c r="C16" s="17" t="s">
        <v>41</v>
      </c>
      <c r="D16" s="7" t="s">
        <v>16</v>
      </c>
      <c r="E16" s="7">
        <v>67</v>
      </c>
      <c r="F16" s="7" t="s">
        <v>17</v>
      </c>
      <c r="G16" s="17" t="s">
        <v>42</v>
      </c>
      <c r="H16" s="7" t="str">
        <f>VLOOKUP(G16,[1]Sheet1!$A$3:$B$116,2,FALSE)</f>
        <v>女</v>
      </c>
      <c r="I16" s="10">
        <v>67.5</v>
      </c>
      <c r="J16" s="11">
        <f t="shared" si="0"/>
        <v>27</v>
      </c>
      <c r="K16" s="13">
        <v>93.75</v>
      </c>
      <c r="L16" s="13">
        <f t="shared" si="1"/>
        <v>28.125</v>
      </c>
      <c r="M16" s="13">
        <v>88.6</v>
      </c>
      <c r="N16" s="11">
        <f t="shared" si="2"/>
        <v>26.58</v>
      </c>
      <c r="O16" s="11">
        <f t="shared" si="3"/>
        <v>81.704999999999998</v>
      </c>
      <c r="P16" s="14" t="s">
        <v>19</v>
      </c>
    </row>
    <row r="17" spans="1:16" ht="28.5" customHeight="1">
      <c r="A17" s="8">
        <v>3</v>
      </c>
      <c r="B17" s="5">
        <v>14</v>
      </c>
      <c r="C17" s="17" t="s">
        <v>43</v>
      </c>
      <c r="D17" s="7" t="s">
        <v>16</v>
      </c>
      <c r="E17" s="7">
        <v>31</v>
      </c>
      <c r="F17" s="7" t="s">
        <v>17</v>
      </c>
      <c r="G17" s="17" t="s">
        <v>44</v>
      </c>
      <c r="H17" s="7" t="str">
        <f>VLOOKUP(G17,[1]Sheet1!$A$3:$B$116,2,FALSE)</f>
        <v>女</v>
      </c>
      <c r="I17" s="10">
        <v>68.5</v>
      </c>
      <c r="J17" s="11">
        <f t="shared" si="0"/>
        <v>27.400000000000002</v>
      </c>
      <c r="K17" s="15">
        <v>88</v>
      </c>
      <c r="L17" s="13">
        <f t="shared" si="1"/>
        <v>26.4</v>
      </c>
      <c r="M17" s="13">
        <v>92.4</v>
      </c>
      <c r="N17" s="11">
        <f t="shared" si="2"/>
        <v>27.720000000000002</v>
      </c>
      <c r="O17" s="11">
        <f t="shared" si="3"/>
        <v>81.52</v>
      </c>
      <c r="P17" s="14" t="s">
        <v>19</v>
      </c>
    </row>
    <row r="18" spans="1:16" ht="28.5" customHeight="1">
      <c r="A18" s="4">
        <v>20</v>
      </c>
      <c r="B18" s="5">
        <v>15</v>
      </c>
      <c r="C18" s="17" t="s">
        <v>45</v>
      </c>
      <c r="D18" s="7" t="s">
        <v>16</v>
      </c>
      <c r="E18" s="7">
        <v>41</v>
      </c>
      <c r="F18" s="7" t="s">
        <v>17</v>
      </c>
      <c r="G18" s="17" t="s">
        <v>46</v>
      </c>
      <c r="H18" s="7" t="str">
        <f>VLOOKUP(G18,[1]Sheet1!$A$3:$B$116,2,FALSE)</f>
        <v>女</v>
      </c>
      <c r="I18" s="10">
        <v>66.75</v>
      </c>
      <c r="J18" s="11">
        <f t="shared" si="0"/>
        <v>26.700000000000003</v>
      </c>
      <c r="K18" s="12">
        <v>92.75</v>
      </c>
      <c r="L18" s="13">
        <f t="shared" si="1"/>
        <v>27.824999999999999</v>
      </c>
      <c r="M18" s="13">
        <v>89.2</v>
      </c>
      <c r="N18" s="11">
        <f t="shared" si="2"/>
        <v>26.76</v>
      </c>
      <c r="O18" s="11">
        <f t="shared" si="3"/>
        <v>81.285000000000011</v>
      </c>
      <c r="P18" s="14" t="s">
        <v>19</v>
      </c>
    </row>
    <row r="19" spans="1:16" ht="28.5" customHeight="1">
      <c r="A19" s="8">
        <v>2</v>
      </c>
      <c r="B19" s="5">
        <v>16</v>
      </c>
      <c r="C19" s="17" t="s">
        <v>47</v>
      </c>
      <c r="D19" s="7" t="s">
        <v>16</v>
      </c>
      <c r="E19" s="7">
        <v>66</v>
      </c>
      <c r="F19" s="7" t="s">
        <v>17</v>
      </c>
      <c r="G19" s="17" t="s">
        <v>48</v>
      </c>
      <c r="H19" s="7" t="str">
        <f>VLOOKUP(G19,[1]Sheet1!$A$3:$B$116,2,FALSE)</f>
        <v>女</v>
      </c>
      <c r="I19" s="10">
        <v>65.75</v>
      </c>
      <c r="J19" s="11">
        <f t="shared" si="0"/>
        <v>26.3</v>
      </c>
      <c r="K19" s="15">
        <v>96</v>
      </c>
      <c r="L19" s="13">
        <f t="shared" si="1"/>
        <v>28.799999999999997</v>
      </c>
      <c r="M19" s="13">
        <v>87</v>
      </c>
      <c r="N19" s="11">
        <f t="shared" si="2"/>
        <v>26.099999999999998</v>
      </c>
      <c r="O19" s="11">
        <f t="shared" si="3"/>
        <v>81.199999999999989</v>
      </c>
      <c r="P19" s="14" t="s">
        <v>19</v>
      </c>
    </row>
    <row r="20" spans="1:16" ht="28.5" customHeight="1">
      <c r="A20" s="8">
        <v>1</v>
      </c>
      <c r="B20" s="5">
        <v>17</v>
      </c>
      <c r="C20" s="17" t="s">
        <v>49</v>
      </c>
      <c r="D20" s="7" t="s">
        <v>16</v>
      </c>
      <c r="E20" s="7">
        <v>58</v>
      </c>
      <c r="F20" s="7" t="s">
        <v>17</v>
      </c>
      <c r="G20" s="17" t="s">
        <v>50</v>
      </c>
      <c r="H20" s="7" t="str">
        <f>VLOOKUP(G20,[1]Sheet1!$A$3:$B$116,2,FALSE)</f>
        <v>女</v>
      </c>
      <c r="I20" s="10">
        <v>63</v>
      </c>
      <c r="J20" s="11">
        <f t="shared" si="0"/>
        <v>25.200000000000003</v>
      </c>
      <c r="K20" s="15">
        <v>93.25</v>
      </c>
      <c r="L20" s="13">
        <f t="shared" si="1"/>
        <v>27.974999999999998</v>
      </c>
      <c r="M20" s="13">
        <v>93</v>
      </c>
      <c r="N20" s="11">
        <f t="shared" si="2"/>
        <v>27.9</v>
      </c>
      <c r="O20" s="11">
        <f t="shared" si="3"/>
        <v>81.074999999999989</v>
      </c>
      <c r="P20" s="14" t="s">
        <v>19</v>
      </c>
    </row>
    <row r="21" spans="1:16" ht="28.5" customHeight="1">
      <c r="A21" s="4">
        <v>3</v>
      </c>
      <c r="B21" s="5">
        <v>18</v>
      </c>
      <c r="C21" s="17" t="s">
        <v>51</v>
      </c>
      <c r="D21" s="7" t="s">
        <v>16</v>
      </c>
      <c r="E21" s="7">
        <v>71</v>
      </c>
      <c r="F21" s="7" t="s">
        <v>17</v>
      </c>
      <c r="G21" s="17" t="s">
        <v>52</v>
      </c>
      <c r="H21" s="7" t="str">
        <f>VLOOKUP(G21,[1]Sheet1!$A$3:$B$116,2,FALSE)</f>
        <v>女</v>
      </c>
      <c r="I21" s="10">
        <v>67.5</v>
      </c>
      <c r="J21" s="11">
        <f t="shared" si="0"/>
        <v>27</v>
      </c>
      <c r="K21" s="13">
        <v>92.5</v>
      </c>
      <c r="L21" s="13">
        <f t="shared" si="1"/>
        <v>27.75</v>
      </c>
      <c r="M21" s="13">
        <v>87</v>
      </c>
      <c r="N21" s="11">
        <f t="shared" si="2"/>
        <v>26.099999999999998</v>
      </c>
      <c r="O21" s="11">
        <f t="shared" si="3"/>
        <v>80.849999999999994</v>
      </c>
      <c r="P21" s="14" t="s">
        <v>19</v>
      </c>
    </row>
    <row r="22" spans="1:16" ht="28.5" customHeight="1">
      <c r="A22" s="8">
        <v>1</v>
      </c>
      <c r="B22" s="5">
        <v>19</v>
      </c>
      <c r="C22" s="17" t="s">
        <v>53</v>
      </c>
      <c r="D22" s="7" t="s">
        <v>16</v>
      </c>
      <c r="E22" s="7">
        <v>6</v>
      </c>
      <c r="F22" s="7" t="s">
        <v>17</v>
      </c>
      <c r="G22" s="17" t="s">
        <v>54</v>
      </c>
      <c r="H22" s="7" t="str">
        <f>VLOOKUP(G22,[1]Sheet1!$A$3:$B$116,2,FALSE)</f>
        <v>女</v>
      </c>
      <c r="I22" s="10">
        <v>65.25</v>
      </c>
      <c r="J22" s="11">
        <f t="shared" si="0"/>
        <v>26.1</v>
      </c>
      <c r="K22" s="13">
        <v>92.75</v>
      </c>
      <c r="L22" s="13">
        <f t="shared" si="1"/>
        <v>27.824999999999999</v>
      </c>
      <c r="M22" s="13">
        <v>89.6</v>
      </c>
      <c r="N22" s="11">
        <f t="shared" si="2"/>
        <v>26.88</v>
      </c>
      <c r="O22" s="11">
        <f t="shared" si="3"/>
        <v>80.804999999999993</v>
      </c>
      <c r="P22" s="14" t="s">
        <v>19</v>
      </c>
    </row>
    <row r="23" spans="1:16" ht="28.5" customHeight="1">
      <c r="A23" s="8">
        <v>6</v>
      </c>
      <c r="B23" s="5">
        <v>20</v>
      </c>
      <c r="C23" s="17" t="s">
        <v>55</v>
      </c>
      <c r="D23" s="7" t="s">
        <v>16</v>
      </c>
      <c r="E23" s="7">
        <v>7</v>
      </c>
      <c r="F23" s="7" t="s">
        <v>17</v>
      </c>
      <c r="G23" s="17" t="s">
        <v>56</v>
      </c>
      <c r="H23" s="7" t="str">
        <f>VLOOKUP(G23,[1]Sheet1!$A$3:$B$116,2,FALSE)</f>
        <v>女</v>
      </c>
      <c r="I23" s="10">
        <v>61.75</v>
      </c>
      <c r="J23" s="11">
        <f t="shared" si="0"/>
        <v>24.700000000000003</v>
      </c>
      <c r="K23" s="13">
        <v>95.75</v>
      </c>
      <c r="L23" s="13">
        <f t="shared" si="1"/>
        <v>28.724999999999998</v>
      </c>
      <c r="M23" s="13">
        <v>90.8</v>
      </c>
      <c r="N23" s="11">
        <f t="shared" si="2"/>
        <v>27.24</v>
      </c>
      <c r="O23" s="11">
        <f t="shared" si="3"/>
        <v>80.664999999999992</v>
      </c>
      <c r="P23" s="14" t="s">
        <v>19</v>
      </c>
    </row>
    <row r="24" spans="1:16" ht="28.5" customHeight="1">
      <c r="A24" s="4">
        <v>1</v>
      </c>
      <c r="B24" s="5">
        <v>21</v>
      </c>
      <c r="C24" s="17" t="s">
        <v>57</v>
      </c>
      <c r="D24" s="7" t="s">
        <v>16</v>
      </c>
      <c r="E24" s="7">
        <v>72</v>
      </c>
      <c r="F24" s="7" t="s">
        <v>17</v>
      </c>
      <c r="G24" s="17" t="s">
        <v>58</v>
      </c>
      <c r="H24" s="7" t="str">
        <f>VLOOKUP(G24,[1]Sheet1!$A$3:$B$116,2,FALSE)</f>
        <v>女</v>
      </c>
      <c r="I24" s="10">
        <v>68</v>
      </c>
      <c r="J24" s="11">
        <f t="shared" si="0"/>
        <v>27.200000000000003</v>
      </c>
      <c r="K24" s="13">
        <v>86.25</v>
      </c>
      <c r="L24" s="13">
        <f t="shared" si="1"/>
        <v>25.875</v>
      </c>
      <c r="M24" s="13">
        <v>89</v>
      </c>
      <c r="N24" s="11">
        <f t="shared" si="2"/>
        <v>26.7</v>
      </c>
      <c r="O24" s="11">
        <f t="shared" si="3"/>
        <v>79.775000000000006</v>
      </c>
      <c r="P24" s="14" t="s">
        <v>19</v>
      </c>
    </row>
    <row r="25" spans="1:16" ht="28.5" customHeight="1">
      <c r="A25" s="4">
        <v>47</v>
      </c>
      <c r="B25" s="5">
        <v>22</v>
      </c>
      <c r="C25" s="17" t="s">
        <v>59</v>
      </c>
      <c r="D25" s="7" t="s">
        <v>16</v>
      </c>
      <c r="E25" s="7">
        <v>8</v>
      </c>
      <c r="F25" s="7" t="s">
        <v>17</v>
      </c>
      <c r="G25" s="17" t="s">
        <v>60</v>
      </c>
      <c r="H25" s="7" t="str">
        <f>VLOOKUP(G25,[1]Sheet1!$A$3:$B$116,2,FALSE)</f>
        <v>女</v>
      </c>
      <c r="I25" s="10">
        <v>62.75</v>
      </c>
      <c r="J25" s="11">
        <f t="shared" si="0"/>
        <v>25.1</v>
      </c>
      <c r="K25" s="12">
        <v>95.125</v>
      </c>
      <c r="L25" s="13">
        <f t="shared" si="1"/>
        <v>28.537499999999998</v>
      </c>
      <c r="M25" s="13">
        <v>85.4</v>
      </c>
      <c r="N25" s="11">
        <f t="shared" si="2"/>
        <v>25.62</v>
      </c>
      <c r="O25" s="11">
        <f t="shared" si="3"/>
        <v>79.257500000000007</v>
      </c>
      <c r="P25" s="14" t="s">
        <v>19</v>
      </c>
    </row>
    <row r="26" spans="1:16" ht="28.5" customHeight="1">
      <c r="A26" s="4">
        <v>50</v>
      </c>
      <c r="B26" s="5">
        <v>23</v>
      </c>
      <c r="C26" s="17" t="s">
        <v>61</v>
      </c>
      <c r="D26" s="7" t="s">
        <v>16</v>
      </c>
      <c r="E26" s="7">
        <v>16</v>
      </c>
      <c r="F26" s="7" t="s">
        <v>17</v>
      </c>
      <c r="G26" s="17" t="s">
        <v>62</v>
      </c>
      <c r="H26" s="7" t="str">
        <f>VLOOKUP(G26,[1]Sheet1!$A$3:$B$116,2,FALSE)</f>
        <v>女</v>
      </c>
      <c r="I26" s="10">
        <v>63</v>
      </c>
      <c r="J26" s="11">
        <f t="shared" si="0"/>
        <v>25.200000000000003</v>
      </c>
      <c r="K26" s="12">
        <v>90.75</v>
      </c>
      <c r="L26" s="13">
        <f t="shared" si="1"/>
        <v>27.224999999999998</v>
      </c>
      <c r="M26" s="13">
        <v>89</v>
      </c>
      <c r="N26" s="11">
        <f t="shared" si="2"/>
        <v>26.7</v>
      </c>
      <c r="O26" s="11">
        <f t="shared" si="3"/>
        <v>79.125</v>
      </c>
      <c r="P26" s="14" t="s">
        <v>19</v>
      </c>
    </row>
    <row r="27" spans="1:16" ht="28.5" customHeight="1">
      <c r="A27" s="4">
        <v>3</v>
      </c>
      <c r="B27" s="5">
        <v>24</v>
      </c>
      <c r="C27" s="17" t="s">
        <v>63</v>
      </c>
      <c r="D27" s="7" t="s">
        <v>16</v>
      </c>
      <c r="E27" s="7">
        <v>3</v>
      </c>
      <c r="F27" s="7" t="s">
        <v>17</v>
      </c>
      <c r="G27" s="17" t="s">
        <v>64</v>
      </c>
      <c r="H27" s="7" t="str">
        <f>VLOOKUP(G27,[1]Sheet1!$A$3:$B$116,2,FALSE)</f>
        <v>女</v>
      </c>
      <c r="I27" s="10">
        <v>65.25</v>
      </c>
      <c r="J27" s="11">
        <f t="shared" si="0"/>
        <v>26.1</v>
      </c>
      <c r="K27" s="12">
        <v>92.5</v>
      </c>
      <c r="L27" s="13">
        <f t="shared" si="1"/>
        <v>27.75</v>
      </c>
      <c r="M27" s="13">
        <v>83.8</v>
      </c>
      <c r="N27" s="11">
        <f t="shared" si="2"/>
        <v>25.139999999999997</v>
      </c>
      <c r="O27" s="11">
        <f t="shared" si="3"/>
        <v>78.989999999999995</v>
      </c>
      <c r="P27" s="14" t="s">
        <v>19</v>
      </c>
    </row>
    <row r="28" spans="1:16" ht="28.5" customHeight="1">
      <c r="A28" s="4">
        <v>4</v>
      </c>
      <c r="B28" s="5">
        <v>25</v>
      </c>
      <c r="C28" s="17" t="s">
        <v>65</v>
      </c>
      <c r="D28" s="7" t="s">
        <v>16</v>
      </c>
      <c r="E28" s="7">
        <v>11</v>
      </c>
      <c r="F28" s="7" t="s">
        <v>17</v>
      </c>
      <c r="G28" s="17" t="s">
        <v>66</v>
      </c>
      <c r="H28" s="7" t="str">
        <f>VLOOKUP(G28,[1]Sheet1!$A$3:$B$116,2,FALSE)</f>
        <v>女</v>
      </c>
      <c r="I28" s="10">
        <v>64</v>
      </c>
      <c r="J28" s="11">
        <f t="shared" si="0"/>
        <v>25.6</v>
      </c>
      <c r="K28" s="13">
        <v>87</v>
      </c>
      <c r="L28" s="13">
        <f t="shared" si="1"/>
        <v>26.099999999999998</v>
      </c>
      <c r="M28" s="13">
        <v>90.6</v>
      </c>
      <c r="N28" s="11">
        <f t="shared" si="2"/>
        <v>27.179999999999996</v>
      </c>
      <c r="O28" s="11">
        <f t="shared" si="3"/>
        <v>78.88</v>
      </c>
      <c r="P28" s="14" t="s">
        <v>19</v>
      </c>
    </row>
    <row r="29" spans="1:16" ht="28.5" customHeight="1">
      <c r="A29" s="8">
        <v>1</v>
      </c>
      <c r="B29" s="5">
        <v>26</v>
      </c>
      <c r="C29" s="17" t="s">
        <v>67</v>
      </c>
      <c r="D29" s="7" t="s">
        <v>16</v>
      </c>
      <c r="E29" s="7">
        <v>40</v>
      </c>
      <c r="F29" s="7" t="s">
        <v>17</v>
      </c>
      <c r="G29" s="17" t="s">
        <v>68</v>
      </c>
      <c r="H29" s="7" t="str">
        <f>VLOOKUP(G29,[1]Sheet1!$A$3:$B$116,2,FALSE)</f>
        <v>女</v>
      </c>
      <c r="I29" s="10">
        <v>61.75</v>
      </c>
      <c r="J29" s="11">
        <f t="shared" si="0"/>
        <v>24.700000000000003</v>
      </c>
      <c r="K29" s="13">
        <v>92.5</v>
      </c>
      <c r="L29" s="13">
        <f t="shared" si="1"/>
        <v>27.75</v>
      </c>
      <c r="M29" s="13">
        <v>87.6</v>
      </c>
      <c r="N29" s="11">
        <f t="shared" si="2"/>
        <v>26.279999999999998</v>
      </c>
      <c r="O29" s="11">
        <f t="shared" si="3"/>
        <v>78.73</v>
      </c>
      <c r="P29" s="14" t="s">
        <v>19</v>
      </c>
    </row>
    <row r="30" spans="1:16" ht="28.5" customHeight="1">
      <c r="A30" s="8" t="s">
        <v>69</v>
      </c>
      <c r="B30" s="5">
        <v>27</v>
      </c>
      <c r="C30" s="17" t="s">
        <v>70</v>
      </c>
      <c r="D30" s="7" t="s">
        <v>16</v>
      </c>
      <c r="E30" s="7">
        <v>62</v>
      </c>
      <c r="F30" s="7" t="s">
        <v>17</v>
      </c>
      <c r="G30" s="17" t="s">
        <v>71</v>
      </c>
      <c r="H30" s="7" t="str">
        <f>VLOOKUP(G30,[1]Sheet1!$A$3:$B$116,2,FALSE)</f>
        <v>女</v>
      </c>
      <c r="I30" s="10">
        <v>63.75</v>
      </c>
      <c r="J30" s="11">
        <f t="shared" si="0"/>
        <v>25.5</v>
      </c>
      <c r="K30" s="12">
        <v>87.75</v>
      </c>
      <c r="L30" s="13">
        <f t="shared" si="1"/>
        <v>26.324999999999999</v>
      </c>
      <c r="M30" s="13">
        <v>88</v>
      </c>
      <c r="N30" s="11">
        <f t="shared" si="2"/>
        <v>26.4</v>
      </c>
      <c r="O30" s="11">
        <f t="shared" si="3"/>
        <v>78.224999999999994</v>
      </c>
      <c r="P30" s="14" t="s">
        <v>19</v>
      </c>
    </row>
    <row r="31" spans="1:16" ht="28.5" customHeight="1">
      <c r="A31" s="4">
        <v>22</v>
      </c>
      <c r="B31" s="5">
        <v>28</v>
      </c>
      <c r="C31" s="17" t="s">
        <v>72</v>
      </c>
      <c r="D31" s="7" t="s">
        <v>16</v>
      </c>
      <c r="E31" s="7">
        <v>21</v>
      </c>
      <c r="F31" s="7" t="s">
        <v>17</v>
      </c>
      <c r="G31" s="17" t="s">
        <v>73</v>
      </c>
      <c r="H31" s="7" t="str">
        <f>VLOOKUP(G31,[1]Sheet1!$A$3:$B$116,2,FALSE)</f>
        <v>女</v>
      </c>
      <c r="I31" s="10">
        <v>62.25</v>
      </c>
      <c r="J31" s="11">
        <f t="shared" si="0"/>
        <v>24.900000000000002</v>
      </c>
      <c r="K31" s="12">
        <v>88.875</v>
      </c>
      <c r="L31" s="13">
        <f t="shared" si="1"/>
        <v>26.662499999999998</v>
      </c>
      <c r="M31" s="13">
        <v>88.6</v>
      </c>
      <c r="N31" s="11">
        <f t="shared" si="2"/>
        <v>26.58</v>
      </c>
      <c r="O31" s="11">
        <f t="shared" si="3"/>
        <v>78.142499999999998</v>
      </c>
      <c r="P31" s="14" t="s">
        <v>19</v>
      </c>
    </row>
    <row r="32" spans="1:16" ht="28.5" customHeight="1">
      <c r="A32" s="4">
        <v>2</v>
      </c>
      <c r="B32" s="5">
        <v>29</v>
      </c>
      <c r="C32" s="17" t="s">
        <v>74</v>
      </c>
      <c r="D32" s="7" t="s">
        <v>16</v>
      </c>
      <c r="E32" s="7">
        <v>50</v>
      </c>
      <c r="F32" s="7" t="s">
        <v>17</v>
      </c>
      <c r="G32" s="17" t="s">
        <v>75</v>
      </c>
      <c r="H32" s="7" t="str">
        <f>VLOOKUP(G32,[1]Sheet1!$A$3:$B$116,2,FALSE)</f>
        <v>女</v>
      </c>
      <c r="I32" s="10">
        <v>59.25</v>
      </c>
      <c r="J32" s="11">
        <f t="shared" si="0"/>
        <v>23.700000000000003</v>
      </c>
      <c r="K32" s="13">
        <v>96.75</v>
      </c>
      <c r="L32" s="13">
        <f t="shared" si="1"/>
        <v>29.024999999999999</v>
      </c>
      <c r="M32" s="13">
        <v>84.6</v>
      </c>
      <c r="N32" s="11">
        <f t="shared" si="2"/>
        <v>25.38</v>
      </c>
      <c r="O32" s="11">
        <f t="shared" si="3"/>
        <v>78.105000000000004</v>
      </c>
      <c r="P32" s="14" t="s">
        <v>19</v>
      </c>
    </row>
    <row r="33" spans="1:16" ht="28.5" customHeight="1">
      <c r="A33" s="8">
        <v>1</v>
      </c>
      <c r="B33" s="5">
        <v>30</v>
      </c>
      <c r="C33" s="17" t="s">
        <v>76</v>
      </c>
      <c r="D33" s="7" t="s">
        <v>16</v>
      </c>
      <c r="E33" s="7">
        <v>43</v>
      </c>
      <c r="F33" s="7" t="s">
        <v>17</v>
      </c>
      <c r="G33" s="17" t="s">
        <v>77</v>
      </c>
      <c r="H33" s="7" t="str">
        <f>VLOOKUP(G33,[1]Sheet1!$A$3:$B$116,2,FALSE)</f>
        <v>女</v>
      </c>
      <c r="I33" s="10">
        <v>62</v>
      </c>
      <c r="J33" s="11">
        <f t="shared" si="0"/>
        <v>24.8</v>
      </c>
      <c r="K33" s="15">
        <v>89.25</v>
      </c>
      <c r="L33" s="13">
        <f t="shared" si="1"/>
        <v>26.774999999999999</v>
      </c>
      <c r="M33" s="13">
        <v>88.4</v>
      </c>
      <c r="N33" s="11">
        <f t="shared" si="2"/>
        <v>26.52</v>
      </c>
      <c r="O33" s="11">
        <f t="shared" si="3"/>
        <v>78.094999999999999</v>
      </c>
      <c r="P33" s="14" t="s">
        <v>19</v>
      </c>
    </row>
    <row r="34" spans="1:16" ht="28.5" customHeight="1">
      <c r="A34" s="4">
        <v>51</v>
      </c>
      <c r="B34" s="5">
        <v>31</v>
      </c>
      <c r="C34" s="17" t="s">
        <v>78</v>
      </c>
      <c r="D34" s="7" t="s">
        <v>16</v>
      </c>
      <c r="E34" s="7">
        <v>56</v>
      </c>
      <c r="F34" s="7" t="s">
        <v>17</v>
      </c>
      <c r="G34" s="17" t="s">
        <v>79</v>
      </c>
      <c r="H34" s="7" t="str">
        <f>VLOOKUP(G34,[1]Sheet1!$A$3:$B$116,2,FALSE)</f>
        <v>女</v>
      </c>
      <c r="I34" s="10">
        <v>57.5</v>
      </c>
      <c r="J34" s="11">
        <f t="shared" si="0"/>
        <v>23</v>
      </c>
      <c r="K34" s="12">
        <v>96.625</v>
      </c>
      <c r="L34" s="13">
        <f t="shared" si="1"/>
        <v>28.987499999999997</v>
      </c>
      <c r="M34" s="13">
        <v>87</v>
      </c>
      <c r="N34" s="11">
        <f t="shared" si="2"/>
        <v>26.099999999999998</v>
      </c>
      <c r="O34" s="11">
        <f t="shared" si="3"/>
        <v>78.087499999999991</v>
      </c>
      <c r="P34" s="14" t="s">
        <v>19</v>
      </c>
    </row>
    <row r="35" spans="1:16" ht="28.5" customHeight="1">
      <c r="A35" s="4">
        <v>5</v>
      </c>
      <c r="B35" s="5">
        <v>32</v>
      </c>
      <c r="C35" s="17" t="s">
        <v>80</v>
      </c>
      <c r="D35" s="7" t="s">
        <v>16</v>
      </c>
      <c r="E35" s="7">
        <v>10</v>
      </c>
      <c r="F35" s="7" t="s">
        <v>17</v>
      </c>
      <c r="G35" s="17" t="s">
        <v>81</v>
      </c>
      <c r="H35" s="7" t="str">
        <f>VLOOKUP(G35,[1]Sheet1!$A$3:$B$116,2,FALSE)</f>
        <v>女</v>
      </c>
      <c r="I35" s="10">
        <v>60.75</v>
      </c>
      <c r="J35" s="11">
        <f t="shared" si="0"/>
        <v>24.3</v>
      </c>
      <c r="K35" s="12">
        <v>93</v>
      </c>
      <c r="L35" s="13">
        <f t="shared" si="1"/>
        <v>27.9</v>
      </c>
      <c r="M35" s="13">
        <v>86.2</v>
      </c>
      <c r="N35" s="11">
        <f t="shared" si="2"/>
        <v>25.86</v>
      </c>
      <c r="O35" s="11">
        <f t="shared" si="3"/>
        <v>78.06</v>
      </c>
      <c r="P35" s="14" t="s">
        <v>19</v>
      </c>
    </row>
    <row r="36" spans="1:16" ht="28.5" customHeight="1">
      <c r="A36" s="4">
        <v>3</v>
      </c>
      <c r="B36" s="5">
        <v>33</v>
      </c>
      <c r="C36" s="17" t="s">
        <v>82</v>
      </c>
      <c r="D36" s="7" t="s">
        <v>16</v>
      </c>
      <c r="E36" s="7">
        <v>4</v>
      </c>
      <c r="F36" s="7" t="s">
        <v>17</v>
      </c>
      <c r="G36" s="17" t="s">
        <v>83</v>
      </c>
      <c r="H36" s="7" t="str">
        <f>VLOOKUP(G36,[1]Sheet1!$A$3:$B$116,2,FALSE)</f>
        <v>女</v>
      </c>
      <c r="I36" s="10">
        <v>61.75</v>
      </c>
      <c r="J36" s="11">
        <f t="shared" si="0"/>
        <v>24.700000000000003</v>
      </c>
      <c r="K36" s="13">
        <v>88</v>
      </c>
      <c r="L36" s="13">
        <f t="shared" si="1"/>
        <v>26.4</v>
      </c>
      <c r="M36" s="13">
        <v>89.8</v>
      </c>
      <c r="N36" s="11">
        <f t="shared" si="2"/>
        <v>26.939999999999998</v>
      </c>
      <c r="O36" s="11">
        <f t="shared" si="3"/>
        <v>78.039999999999992</v>
      </c>
      <c r="P36" s="14" t="s">
        <v>19</v>
      </c>
    </row>
    <row r="37" spans="1:16" ht="28.5" customHeight="1">
      <c r="A37" s="4">
        <v>1</v>
      </c>
      <c r="B37" s="5">
        <v>34</v>
      </c>
      <c r="C37" s="17" t="s">
        <v>84</v>
      </c>
      <c r="D37" s="7" t="s">
        <v>16</v>
      </c>
      <c r="E37" s="7">
        <v>42</v>
      </c>
      <c r="F37" s="7" t="s">
        <v>17</v>
      </c>
      <c r="G37" s="17" t="s">
        <v>85</v>
      </c>
      <c r="H37" s="7" t="str">
        <f>VLOOKUP(G37,[1]Sheet1!$A$3:$B$116,2,FALSE)</f>
        <v>女</v>
      </c>
      <c r="I37" s="10">
        <v>65.75</v>
      </c>
      <c r="J37" s="11">
        <f t="shared" si="0"/>
        <v>26.3</v>
      </c>
      <c r="K37" s="12">
        <v>89</v>
      </c>
      <c r="L37" s="13">
        <f t="shared" si="1"/>
        <v>26.7</v>
      </c>
      <c r="M37" s="13">
        <v>83.4</v>
      </c>
      <c r="N37" s="11">
        <f t="shared" si="2"/>
        <v>25.02</v>
      </c>
      <c r="O37" s="11">
        <f t="shared" si="3"/>
        <v>78.02</v>
      </c>
      <c r="P37" s="14" t="s">
        <v>19</v>
      </c>
    </row>
    <row r="38" spans="1:16" ht="28.5" customHeight="1">
      <c r="A38" s="4">
        <v>11</v>
      </c>
      <c r="B38" s="5">
        <v>35</v>
      </c>
      <c r="C38" s="17" t="s">
        <v>86</v>
      </c>
      <c r="D38" s="7" t="s">
        <v>16</v>
      </c>
      <c r="E38" s="7">
        <v>51</v>
      </c>
      <c r="F38" s="7" t="s">
        <v>17</v>
      </c>
      <c r="G38" s="17" t="s">
        <v>87</v>
      </c>
      <c r="H38" s="7" t="s">
        <v>88</v>
      </c>
      <c r="I38" s="10">
        <v>59.5</v>
      </c>
      <c r="J38" s="11">
        <f t="shared" si="0"/>
        <v>23.8</v>
      </c>
      <c r="K38" s="12">
        <v>92.75</v>
      </c>
      <c r="L38" s="13">
        <f t="shared" si="1"/>
        <v>27.824999999999999</v>
      </c>
      <c r="M38" s="13">
        <v>87.8</v>
      </c>
      <c r="N38" s="11">
        <f t="shared" si="2"/>
        <v>26.34</v>
      </c>
      <c r="O38" s="11">
        <f t="shared" si="3"/>
        <v>77.965000000000003</v>
      </c>
      <c r="P38" s="14" t="s">
        <v>19</v>
      </c>
    </row>
    <row r="39" spans="1:16" ht="28.5" customHeight="1">
      <c r="A39" s="4">
        <v>2</v>
      </c>
      <c r="B39" s="5">
        <v>36</v>
      </c>
      <c r="C39" s="17" t="s">
        <v>89</v>
      </c>
      <c r="D39" s="7" t="s">
        <v>16</v>
      </c>
      <c r="E39" s="7">
        <v>32</v>
      </c>
      <c r="F39" s="7" t="s">
        <v>17</v>
      </c>
      <c r="G39" s="17" t="s">
        <v>90</v>
      </c>
      <c r="H39" s="7" t="str">
        <f>VLOOKUP(G39,[1]Sheet1!$A$3:$B$116,2,FALSE)</f>
        <v>女</v>
      </c>
      <c r="I39" s="10">
        <v>63</v>
      </c>
      <c r="J39" s="11">
        <f t="shared" si="0"/>
        <v>25.200000000000003</v>
      </c>
      <c r="K39" s="13">
        <v>92</v>
      </c>
      <c r="L39" s="13">
        <f t="shared" si="1"/>
        <v>27.599999999999998</v>
      </c>
      <c r="M39" s="13">
        <v>83.6</v>
      </c>
      <c r="N39" s="11">
        <f t="shared" si="2"/>
        <v>25.08</v>
      </c>
      <c r="O39" s="11">
        <f t="shared" si="3"/>
        <v>77.88</v>
      </c>
      <c r="P39" s="14" t="s">
        <v>19</v>
      </c>
    </row>
    <row r="40" spans="1:16" ht="28.5" customHeight="1">
      <c r="A40" s="4">
        <v>15</v>
      </c>
      <c r="B40" s="5">
        <v>37</v>
      </c>
      <c r="C40" s="17" t="s">
        <v>91</v>
      </c>
      <c r="D40" s="7" t="s">
        <v>16</v>
      </c>
      <c r="E40" s="7">
        <v>26</v>
      </c>
      <c r="F40" s="7" t="s">
        <v>17</v>
      </c>
      <c r="G40" s="17" t="s">
        <v>92</v>
      </c>
      <c r="H40" s="7" t="str">
        <f>VLOOKUP(G40,[1]Sheet1!$A$3:$B$116,2,FALSE)</f>
        <v>女</v>
      </c>
      <c r="I40" s="10">
        <v>55.5</v>
      </c>
      <c r="J40" s="11">
        <f t="shared" si="0"/>
        <v>22.200000000000003</v>
      </c>
      <c r="K40" s="12">
        <v>94.125</v>
      </c>
      <c r="L40" s="13">
        <f t="shared" si="1"/>
        <v>28.237500000000001</v>
      </c>
      <c r="M40" s="13">
        <v>91.4</v>
      </c>
      <c r="N40" s="11">
        <f t="shared" si="2"/>
        <v>27.42</v>
      </c>
      <c r="O40" s="11">
        <f t="shared" si="3"/>
        <v>77.857500000000002</v>
      </c>
      <c r="P40" s="14" t="s">
        <v>19</v>
      </c>
    </row>
    <row r="41" spans="1:16" ht="28.5" customHeight="1">
      <c r="A41" s="4">
        <v>2</v>
      </c>
      <c r="B41" s="5">
        <v>38</v>
      </c>
      <c r="C41" s="17" t="s">
        <v>93</v>
      </c>
      <c r="D41" s="7" t="s">
        <v>16</v>
      </c>
      <c r="E41" s="7">
        <v>12</v>
      </c>
      <c r="F41" s="7" t="s">
        <v>17</v>
      </c>
      <c r="G41" s="17" t="s">
        <v>94</v>
      </c>
      <c r="H41" s="7" t="str">
        <f>VLOOKUP(G41,[1]Sheet1!$A$3:$B$116,2,FALSE)</f>
        <v>女</v>
      </c>
      <c r="I41" s="10">
        <v>62.75</v>
      </c>
      <c r="J41" s="11">
        <f t="shared" si="0"/>
        <v>25.1</v>
      </c>
      <c r="K41" s="13">
        <v>87.75</v>
      </c>
      <c r="L41" s="13">
        <f t="shared" si="1"/>
        <v>26.324999999999999</v>
      </c>
      <c r="M41" s="13">
        <v>87</v>
      </c>
      <c r="N41" s="11">
        <f t="shared" si="2"/>
        <v>26.099999999999998</v>
      </c>
      <c r="O41" s="11">
        <f t="shared" si="3"/>
        <v>77.524999999999991</v>
      </c>
      <c r="P41" s="14" t="s">
        <v>19</v>
      </c>
    </row>
    <row r="42" spans="1:16" ht="28.5" customHeight="1">
      <c r="A42" s="8">
        <v>1</v>
      </c>
      <c r="B42" s="5">
        <v>39</v>
      </c>
      <c r="C42" s="17" t="s">
        <v>95</v>
      </c>
      <c r="D42" s="7" t="s">
        <v>16</v>
      </c>
      <c r="E42" s="7">
        <v>36</v>
      </c>
      <c r="F42" s="7" t="s">
        <v>17</v>
      </c>
      <c r="G42" s="17" t="s">
        <v>96</v>
      </c>
      <c r="H42" s="7" t="str">
        <f>VLOOKUP(G42,[1]Sheet1!$A$3:$B$116,2,FALSE)</f>
        <v>女</v>
      </c>
      <c r="I42" s="10">
        <v>60.5</v>
      </c>
      <c r="J42" s="11">
        <f t="shared" si="0"/>
        <v>24.200000000000003</v>
      </c>
      <c r="K42" s="13">
        <v>91.5</v>
      </c>
      <c r="L42" s="13">
        <f t="shared" si="1"/>
        <v>27.45</v>
      </c>
      <c r="M42" s="13">
        <v>85.2</v>
      </c>
      <c r="N42" s="11">
        <f t="shared" si="2"/>
        <v>25.56</v>
      </c>
      <c r="O42" s="11">
        <f t="shared" si="3"/>
        <v>77.210000000000008</v>
      </c>
      <c r="P42" s="14" t="s">
        <v>19</v>
      </c>
    </row>
    <row r="43" spans="1:16" ht="28.5" customHeight="1">
      <c r="A43" s="4">
        <v>2</v>
      </c>
      <c r="B43" s="5">
        <v>40</v>
      </c>
      <c r="C43" s="17" t="s">
        <v>97</v>
      </c>
      <c r="D43" s="7" t="s">
        <v>16</v>
      </c>
      <c r="E43" s="7">
        <v>44</v>
      </c>
      <c r="F43" s="7" t="s">
        <v>17</v>
      </c>
      <c r="G43" s="17" t="s">
        <v>98</v>
      </c>
      <c r="H43" s="7" t="str">
        <f>VLOOKUP(G43,[1]Sheet1!$A$3:$B$116,2,FALSE)</f>
        <v>女</v>
      </c>
      <c r="I43" s="10">
        <v>62.75</v>
      </c>
      <c r="J43" s="11">
        <f t="shared" si="0"/>
        <v>25.1</v>
      </c>
      <c r="K43" s="13">
        <v>85.5</v>
      </c>
      <c r="L43" s="13">
        <f t="shared" si="1"/>
        <v>25.65</v>
      </c>
      <c r="M43" s="13">
        <v>87.6</v>
      </c>
      <c r="N43" s="11">
        <f t="shared" si="2"/>
        <v>26.279999999999998</v>
      </c>
      <c r="O43" s="11">
        <f t="shared" si="3"/>
        <v>77.03</v>
      </c>
      <c r="P43" s="14" t="s">
        <v>19</v>
      </c>
    </row>
    <row r="44" spans="1:16" ht="28.5" customHeight="1">
      <c r="A44" s="4">
        <v>54</v>
      </c>
      <c r="B44" s="5">
        <v>41</v>
      </c>
      <c r="C44" s="17" t="s">
        <v>99</v>
      </c>
      <c r="D44" s="7" t="s">
        <v>16</v>
      </c>
      <c r="E44" s="7">
        <v>25</v>
      </c>
      <c r="F44" s="7" t="s">
        <v>17</v>
      </c>
      <c r="G44" s="17" t="s">
        <v>100</v>
      </c>
      <c r="H44" s="7" t="str">
        <f>VLOOKUP(G44,[1]Sheet1!$A$3:$B$116,2,FALSE)</f>
        <v>女</v>
      </c>
      <c r="I44" s="10">
        <v>55.25</v>
      </c>
      <c r="J44" s="11">
        <f t="shared" si="0"/>
        <v>22.1</v>
      </c>
      <c r="K44" s="12">
        <v>94.25</v>
      </c>
      <c r="L44" s="13">
        <f t="shared" si="1"/>
        <v>28.274999999999999</v>
      </c>
      <c r="M44" s="13">
        <v>88.8</v>
      </c>
      <c r="N44" s="11">
        <f t="shared" si="2"/>
        <v>26.639999999999997</v>
      </c>
      <c r="O44" s="11">
        <f t="shared" si="3"/>
        <v>77.015000000000001</v>
      </c>
      <c r="P44" s="14" t="s">
        <v>19</v>
      </c>
    </row>
    <row r="45" spans="1:16" ht="28.5" customHeight="1">
      <c r="A45" s="4">
        <v>27</v>
      </c>
      <c r="B45" s="5">
        <v>42</v>
      </c>
      <c r="C45" s="17" t="s">
        <v>101</v>
      </c>
      <c r="D45" s="7" t="s">
        <v>16</v>
      </c>
      <c r="E45" s="7">
        <v>54</v>
      </c>
      <c r="F45" s="7" t="s">
        <v>17</v>
      </c>
      <c r="G45" s="17" t="s">
        <v>102</v>
      </c>
      <c r="H45" s="7" t="str">
        <f>VLOOKUP(G45,[1]Sheet1!$A$3:$B$116,2,FALSE)</f>
        <v>女</v>
      </c>
      <c r="I45" s="10">
        <v>55.5</v>
      </c>
      <c r="J45" s="11">
        <f t="shared" si="0"/>
        <v>22.200000000000003</v>
      </c>
      <c r="K45" s="12">
        <v>92</v>
      </c>
      <c r="L45" s="13">
        <f t="shared" si="1"/>
        <v>27.599999999999998</v>
      </c>
      <c r="M45" s="13">
        <v>89</v>
      </c>
      <c r="N45" s="11">
        <f t="shared" si="2"/>
        <v>26.7</v>
      </c>
      <c r="O45" s="11">
        <f t="shared" si="3"/>
        <v>76.5</v>
      </c>
      <c r="P45" s="14" t="s">
        <v>19</v>
      </c>
    </row>
    <row r="46" spans="1:16" ht="28.5" customHeight="1">
      <c r="A46" s="4">
        <v>30</v>
      </c>
      <c r="B46" s="5">
        <v>43</v>
      </c>
      <c r="C46" s="17" t="s">
        <v>103</v>
      </c>
      <c r="D46" s="7" t="s">
        <v>16</v>
      </c>
      <c r="E46" s="7">
        <v>5</v>
      </c>
      <c r="F46" s="7" t="s">
        <v>17</v>
      </c>
      <c r="G46" s="17" t="s">
        <v>104</v>
      </c>
      <c r="H46" s="7" t="str">
        <f>VLOOKUP(G46,[1]Sheet1!$A$3:$B$116,2,FALSE)</f>
        <v>女</v>
      </c>
      <c r="I46" s="10">
        <v>58</v>
      </c>
      <c r="J46" s="11">
        <f t="shared" si="0"/>
        <v>23.200000000000003</v>
      </c>
      <c r="K46" s="12">
        <v>90.625</v>
      </c>
      <c r="L46" s="13">
        <f t="shared" si="1"/>
        <v>27.1875</v>
      </c>
      <c r="M46" s="13">
        <v>86.2</v>
      </c>
      <c r="N46" s="11">
        <f t="shared" si="2"/>
        <v>25.86</v>
      </c>
      <c r="O46" s="11">
        <f t="shared" si="3"/>
        <v>76.247500000000002</v>
      </c>
      <c r="P46" s="14" t="s">
        <v>19</v>
      </c>
    </row>
    <row r="47" spans="1:16" ht="28.5" customHeight="1">
      <c r="A47" s="4">
        <v>6</v>
      </c>
      <c r="B47" s="5">
        <v>44</v>
      </c>
      <c r="C47" s="17" t="s">
        <v>105</v>
      </c>
      <c r="D47" s="7" t="s">
        <v>16</v>
      </c>
      <c r="E47" s="7">
        <v>70</v>
      </c>
      <c r="F47" s="7" t="s">
        <v>17</v>
      </c>
      <c r="G47" s="17" t="s">
        <v>106</v>
      </c>
      <c r="H47" s="7" t="str">
        <f>VLOOKUP(G47,[1]Sheet1!$A$3:$B$116,2,FALSE)</f>
        <v>男</v>
      </c>
      <c r="I47" s="10">
        <v>53.25</v>
      </c>
      <c r="J47" s="11">
        <f t="shared" si="0"/>
        <v>21.3</v>
      </c>
      <c r="K47" s="12">
        <v>91.75</v>
      </c>
      <c r="L47" s="13">
        <f t="shared" si="1"/>
        <v>27.524999999999999</v>
      </c>
      <c r="M47" s="13">
        <v>91.4</v>
      </c>
      <c r="N47" s="11">
        <f t="shared" si="2"/>
        <v>27.42</v>
      </c>
      <c r="O47" s="11">
        <f t="shared" si="3"/>
        <v>76.245000000000005</v>
      </c>
      <c r="P47" s="14" t="s">
        <v>19</v>
      </c>
    </row>
    <row r="48" spans="1:16" ht="28.5" customHeight="1">
      <c r="A48" s="4">
        <v>17</v>
      </c>
      <c r="B48" s="5">
        <v>45</v>
      </c>
      <c r="C48" s="17" t="s">
        <v>107</v>
      </c>
      <c r="D48" s="7" t="s">
        <v>16</v>
      </c>
      <c r="E48" s="7">
        <v>22</v>
      </c>
      <c r="F48" s="7" t="s">
        <v>17</v>
      </c>
      <c r="G48" s="17" t="s">
        <v>108</v>
      </c>
      <c r="H48" s="7" t="str">
        <f>VLOOKUP(G48,[1]Sheet1!$A$3:$B$116,2,FALSE)</f>
        <v>女</v>
      </c>
      <c r="I48" s="10">
        <v>58.75</v>
      </c>
      <c r="J48" s="11">
        <f t="shared" si="0"/>
        <v>23.5</v>
      </c>
      <c r="K48" s="12">
        <v>94</v>
      </c>
      <c r="L48" s="13">
        <f t="shared" si="1"/>
        <v>28.2</v>
      </c>
      <c r="M48" s="13">
        <v>81.8</v>
      </c>
      <c r="N48" s="11">
        <f t="shared" si="2"/>
        <v>24.54</v>
      </c>
      <c r="O48" s="11">
        <f t="shared" si="3"/>
        <v>76.240000000000009</v>
      </c>
      <c r="P48" s="14" t="s">
        <v>19</v>
      </c>
    </row>
    <row r="49" spans="1:16" ht="28.5" customHeight="1">
      <c r="A49" s="4">
        <v>45</v>
      </c>
      <c r="B49" s="5">
        <v>46</v>
      </c>
      <c r="C49" s="17" t="s">
        <v>109</v>
      </c>
      <c r="D49" s="7" t="s">
        <v>16</v>
      </c>
      <c r="E49" s="7">
        <v>17</v>
      </c>
      <c r="F49" s="7" t="s">
        <v>17</v>
      </c>
      <c r="G49" s="17" t="s">
        <v>110</v>
      </c>
      <c r="H49" s="7" t="str">
        <f>VLOOKUP(G49,[1]Sheet1!$A$3:$B$116,2,FALSE)</f>
        <v>女</v>
      </c>
      <c r="I49" s="10">
        <v>53.75</v>
      </c>
      <c r="J49" s="11">
        <f t="shared" si="0"/>
        <v>21.5</v>
      </c>
      <c r="K49" s="12">
        <v>92.25</v>
      </c>
      <c r="L49" s="13">
        <f t="shared" si="1"/>
        <v>27.675000000000001</v>
      </c>
      <c r="M49" s="13">
        <v>88.6</v>
      </c>
      <c r="N49" s="11">
        <f t="shared" si="2"/>
        <v>26.58</v>
      </c>
      <c r="O49" s="11">
        <f t="shared" si="3"/>
        <v>75.754999999999995</v>
      </c>
      <c r="P49" s="14" t="s">
        <v>19</v>
      </c>
    </row>
    <row r="50" spans="1:16" ht="28.5" customHeight="1">
      <c r="A50" s="4">
        <v>33</v>
      </c>
      <c r="B50" s="5">
        <v>47</v>
      </c>
      <c r="C50" s="17" t="s">
        <v>111</v>
      </c>
      <c r="D50" s="7" t="s">
        <v>16</v>
      </c>
      <c r="E50" s="7">
        <v>28</v>
      </c>
      <c r="F50" s="7" t="s">
        <v>17</v>
      </c>
      <c r="G50" s="17" t="s">
        <v>112</v>
      </c>
      <c r="H50" s="7" t="str">
        <f>VLOOKUP(G50,[1]Sheet1!$A$3:$B$116,2,FALSE)</f>
        <v>女</v>
      </c>
      <c r="I50" s="10">
        <v>64.75</v>
      </c>
      <c r="J50" s="11">
        <f t="shared" si="0"/>
        <v>25.900000000000002</v>
      </c>
      <c r="K50" s="12">
        <v>81.75</v>
      </c>
      <c r="L50" s="13">
        <f t="shared" si="1"/>
        <v>24.524999999999999</v>
      </c>
      <c r="M50" s="13">
        <v>84.4</v>
      </c>
      <c r="N50" s="11">
        <f t="shared" si="2"/>
        <v>25.32</v>
      </c>
      <c r="O50" s="11">
        <f t="shared" si="3"/>
        <v>75.745000000000005</v>
      </c>
      <c r="P50" s="14" t="s">
        <v>19</v>
      </c>
    </row>
    <row r="51" spans="1:16" ht="28.5" customHeight="1">
      <c r="A51" s="4">
        <v>41</v>
      </c>
      <c r="B51" s="5">
        <v>48</v>
      </c>
      <c r="C51" s="17" t="s">
        <v>113</v>
      </c>
      <c r="D51" s="7" t="s">
        <v>16</v>
      </c>
      <c r="E51" s="7">
        <v>18</v>
      </c>
      <c r="F51" s="7" t="s">
        <v>17</v>
      </c>
      <c r="G51" s="17" t="s">
        <v>114</v>
      </c>
      <c r="H51" s="7" t="str">
        <f>VLOOKUP(G51,[1]Sheet1!$A$3:$B$116,2,FALSE)</f>
        <v>男</v>
      </c>
      <c r="I51" s="10">
        <v>54.25</v>
      </c>
      <c r="J51" s="11">
        <f t="shared" si="0"/>
        <v>21.700000000000003</v>
      </c>
      <c r="K51" s="12">
        <v>92</v>
      </c>
      <c r="L51" s="13">
        <f t="shared" si="1"/>
        <v>27.599999999999998</v>
      </c>
      <c r="M51" s="13">
        <v>87.6</v>
      </c>
      <c r="N51" s="11">
        <f t="shared" si="2"/>
        <v>26.279999999999998</v>
      </c>
      <c r="O51" s="11">
        <f t="shared" si="3"/>
        <v>75.58</v>
      </c>
      <c r="P51" s="14" t="s">
        <v>19</v>
      </c>
    </row>
    <row r="52" spans="1:16" ht="29.25" customHeight="1">
      <c r="A52" s="4">
        <v>19</v>
      </c>
      <c r="B52" s="5">
        <v>49</v>
      </c>
      <c r="C52" s="17" t="s">
        <v>115</v>
      </c>
      <c r="D52" s="7" t="s">
        <v>16</v>
      </c>
      <c r="E52" s="7">
        <v>24</v>
      </c>
      <c r="F52" s="7" t="s">
        <v>17</v>
      </c>
      <c r="G52" s="17" t="s">
        <v>116</v>
      </c>
      <c r="H52" s="7" t="str">
        <f>VLOOKUP(G52,[1]Sheet1!$A$3:$B$116,2,FALSE)</f>
        <v>女</v>
      </c>
      <c r="I52" s="10">
        <v>67.25</v>
      </c>
      <c r="J52" s="11">
        <f t="shared" si="0"/>
        <v>26.900000000000002</v>
      </c>
      <c r="K52" s="12">
        <v>76.75</v>
      </c>
      <c r="L52" s="13">
        <f t="shared" si="1"/>
        <v>23.024999999999999</v>
      </c>
      <c r="M52" s="13">
        <v>84.4</v>
      </c>
      <c r="N52" s="11">
        <f t="shared" si="2"/>
        <v>25.32</v>
      </c>
      <c r="O52" s="11">
        <f t="shared" si="3"/>
        <v>75.245000000000005</v>
      </c>
      <c r="P52" s="14" t="s">
        <v>19</v>
      </c>
    </row>
    <row r="53" spans="1:16" ht="29.25" customHeight="1">
      <c r="A53" s="4">
        <v>25</v>
      </c>
      <c r="B53" s="5">
        <v>50</v>
      </c>
      <c r="C53" s="17" t="s">
        <v>117</v>
      </c>
      <c r="D53" s="7" t="s">
        <v>16</v>
      </c>
      <c r="E53" s="7">
        <v>53</v>
      </c>
      <c r="F53" s="7" t="s">
        <v>17</v>
      </c>
      <c r="G53" s="17" t="s">
        <v>118</v>
      </c>
      <c r="H53" s="7" t="str">
        <f>VLOOKUP(G53,[1]Sheet1!$A$3:$B$116,2,FALSE)</f>
        <v>女</v>
      </c>
      <c r="I53" s="10">
        <v>55.75</v>
      </c>
      <c r="J53" s="11">
        <f t="shared" si="0"/>
        <v>22.3</v>
      </c>
      <c r="K53" s="12">
        <v>88.875</v>
      </c>
      <c r="L53" s="13">
        <f t="shared" si="1"/>
        <v>26.662499999999998</v>
      </c>
      <c r="M53" s="13">
        <v>87.6</v>
      </c>
      <c r="N53" s="11">
        <f t="shared" si="2"/>
        <v>26.279999999999998</v>
      </c>
      <c r="O53" s="11">
        <f t="shared" si="3"/>
        <v>75.242499999999993</v>
      </c>
      <c r="P53" s="14" t="s">
        <v>19</v>
      </c>
    </row>
    <row r="54" spans="1:16" ht="29.25" customHeight="1">
      <c r="A54" s="4">
        <v>3</v>
      </c>
      <c r="B54" s="5">
        <v>51</v>
      </c>
      <c r="C54" s="17" t="s">
        <v>119</v>
      </c>
      <c r="D54" s="7" t="s">
        <v>16</v>
      </c>
      <c r="E54" s="7">
        <v>1</v>
      </c>
      <c r="F54" s="7" t="s">
        <v>17</v>
      </c>
      <c r="G54" s="17" t="s">
        <v>120</v>
      </c>
      <c r="H54" s="7" t="str">
        <f>VLOOKUP(G54,[1]Sheet1!$A$3:$B$116,2,FALSE)</f>
        <v>女</v>
      </c>
      <c r="I54" s="10">
        <v>54.75</v>
      </c>
      <c r="J54" s="11">
        <f t="shared" si="0"/>
        <v>21.900000000000002</v>
      </c>
      <c r="K54" s="12">
        <v>90.75</v>
      </c>
      <c r="L54" s="13">
        <f t="shared" si="1"/>
        <v>27.224999999999998</v>
      </c>
      <c r="M54" s="13">
        <v>86.8</v>
      </c>
      <c r="N54" s="11">
        <f t="shared" si="2"/>
        <v>26.04</v>
      </c>
      <c r="O54" s="11">
        <f t="shared" si="3"/>
        <v>75.164999999999992</v>
      </c>
      <c r="P54" s="14" t="s">
        <v>19</v>
      </c>
    </row>
    <row r="55" spans="1:16" ht="29.25" customHeight="1">
      <c r="A55" s="8" t="s">
        <v>69</v>
      </c>
      <c r="B55" s="5">
        <v>52</v>
      </c>
      <c r="C55" s="17" t="s">
        <v>121</v>
      </c>
      <c r="D55" s="7" t="s">
        <v>16</v>
      </c>
      <c r="E55" s="7">
        <v>37</v>
      </c>
      <c r="F55" s="7" t="s">
        <v>17</v>
      </c>
      <c r="G55" s="17" t="s">
        <v>122</v>
      </c>
      <c r="H55" s="7" t="str">
        <f>VLOOKUP(G55,[1]Sheet1!$A$3:$B$116,2,FALSE)</f>
        <v>女</v>
      </c>
      <c r="I55" s="10">
        <v>55.5</v>
      </c>
      <c r="J55" s="11">
        <f t="shared" si="0"/>
        <v>22.200000000000003</v>
      </c>
      <c r="K55" s="12">
        <v>90.75</v>
      </c>
      <c r="L55" s="13">
        <f t="shared" si="1"/>
        <v>27.224999999999998</v>
      </c>
      <c r="M55" s="13">
        <v>85.6</v>
      </c>
      <c r="N55" s="11">
        <f t="shared" si="2"/>
        <v>25.679999999999996</v>
      </c>
      <c r="O55" s="11">
        <f t="shared" si="3"/>
        <v>75.10499999999999</v>
      </c>
      <c r="P55" s="14" t="s">
        <v>19</v>
      </c>
    </row>
    <row r="56" spans="1:16" ht="29.25" customHeight="1">
      <c r="A56" s="4">
        <v>46</v>
      </c>
      <c r="B56" s="5">
        <v>53</v>
      </c>
      <c r="C56" s="17" t="s">
        <v>123</v>
      </c>
      <c r="D56" s="7" t="s">
        <v>16</v>
      </c>
      <c r="E56" s="7">
        <v>49</v>
      </c>
      <c r="F56" s="7" t="s">
        <v>17</v>
      </c>
      <c r="G56" s="17" t="s">
        <v>124</v>
      </c>
      <c r="H56" s="7" t="str">
        <f>VLOOKUP(G56,[1]Sheet1!$A$3:$B$116,2,FALSE)</f>
        <v>女</v>
      </c>
      <c r="I56" s="10">
        <v>54.75</v>
      </c>
      <c r="J56" s="11">
        <f t="shared" si="0"/>
        <v>21.900000000000002</v>
      </c>
      <c r="K56" s="12">
        <v>90.25</v>
      </c>
      <c r="L56" s="13">
        <f t="shared" si="1"/>
        <v>27.074999999999999</v>
      </c>
      <c r="M56" s="13">
        <v>84.4</v>
      </c>
      <c r="N56" s="11">
        <f t="shared" si="2"/>
        <v>25.32</v>
      </c>
      <c r="O56" s="11">
        <f t="shared" si="3"/>
        <v>74.295000000000002</v>
      </c>
      <c r="P56" s="14" t="s">
        <v>19</v>
      </c>
    </row>
    <row r="57" spans="1:16" ht="29.25" customHeight="1">
      <c r="A57" s="4">
        <v>44</v>
      </c>
      <c r="B57" s="5">
        <v>54</v>
      </c>
      <c r="C57" s="17" t="s">
        <v>125</v>
      </c>
      <c r="D57" s="7" t="s">
        <v>16</v>
      </c>
      <c r="E57" s="7">
        <v>64</v>
      </c>
      <c r="F57" s="7" t="s">
        <v>17</v>
      </c>
      <c r="G57" s="17" t="s">
        <v>126</v>
      </c>
      <c r="H57" s="7" t="str">
        <f>VLOOKUP(G57,[1]Sheet1!$A$3:$B$116,2,FALSE)</f>
        <v>男</v>
      </c>
      <c r="I57" s="10">
        <v>57.75</v>
      </c>
      <c r="J57" s="11">
        <f t="shared" si="0"/>
        <v>23.1</v>
      </c>
      <c r="K57" s="12">
        <v>82.75</v>
      </c>
      <c r="L57" s="13">
        <f t="shared" si="1"/>
        <v>24.824999999999999</v>
      </c>
      <c r="M57" s="13">
        <v>87.4</v>
      </c>
      <c r="N57" s="11">
        <f t="shared" si="2"/>
        <v>26.220000000000002</v>
      </c>
      <c r="O57" s="11">
        <f t="shared" si="3"/>
        <v>74.144999999999996</v>
      </c>
      <c r="P57" s="14" t="s">
        <v>19</v>
      </c>
    </row>
    <row r="58" spans="1:16" ht="29.25" customHeight="1">
      <c r="A58" s="4">
        <v>52</v>
      </c>
      <c r="B58" s="5">
        <v>55</v>
      </c>
      <c r="C58" s="17" t="s">
        <v>127</v>
      </c>
      <c r="D58" s="7" t="s">
        <v>16</v>
      </c>
      <c r="E58" s="7">
        <v>47</v>
      </c>
      <c r="F58" s="7" t="s">
        <v>17</v>
      </c>
      <c r="G58" s="17" t="s">
        <v>128</v>
      </c>
      <c r="H58" s="7" t="str">
        <f>VLOOKUP(G58,[1]Sheet1!$A$3:$B$116,2,FALSE)</f>
        <v>女</v>
      </c>
      <c r="I58" s="10">
        <v>48.75</v>
      </c>
      <c r="J58" s="11">
        <f t="shared" si="0"/>
        <v>19.5</v>
      </c>
      <c r="K58" s="12">
        <v>94.25</v>
      </c>
      <c r="L58" s="13">
        <f t="shared" si="1"/>
        <v>28.274999999999999</v>
      </c>
      <c r="M58" s="13">
        <v>87.8</v>
      </c>
      <c r="N58" s="11">
        <f t="shared" si="2"/>
        <v>26.34</v>
      </c>
      <c r="O58" s="11">
        <f t="shared" si="3"/>
        <v>74.114999999999995</v>
      </c>
      <c r="P58" s="14" t="s">
        <v>19</v>
      </c>
    </row>
    <row r="59" spans="1:16" ht="29.25" customHeight="1">
      <c r="A59" s="4">
        <v>57</v>
      </c>
      <c r="B59" s="5">
        <v>56</v>
      </c>
      <c r="C59" s="17" t="s">
        <v>129</v>
      </c>
      <c r="D59" s="7" t="s">
        <v>16</v>
      </c>
      <c r="E59" s="7">
        <v>45</v>
      </c>
      <c r="F59" s="7" t="s">
        <v>17</v>
      </c>
      <c r="G59" s="17" t="s">
        <v>130</v>
      </c>
      <c r="H59" s="7" t="str">
        <f>VLOOKUP(G59,[1]Sheet1!$A$3:$B$116,2,FALSE)</f>
        <v>女</v>
      </c>
      <c r="I59" s="10">
        <v>49.75</v>
      </c>
      <c r="J59" s="11">
        <f t="shared" si="0"/>
        <v>19.900000000000002</v>
      </c>
      <c r="K59" s="12">
        <v>92.25</v>
      </c>
      <c r="L59" s="13">
        <f t="shared" si="1"/>
        <v>27.675000000000001</v>
      </c>
      <c r="M59" s="13">
        <v>86.2</v>
      </c>
      <c r="N59" s="11">
        <f t="shared" si="2"/>
        <v>25.86</v>
      </c>
      <c r="O59" s="11">
        <f t="shared" si="3"/>
        <v>73.435000000000002</v>
      </c>
      <c r="P59" s="14" t="s">
        <v>19</v>
      </c>
    </row>
    <row r="60" spans="1:16" ht="29.25" customHeight="1">
      <c r="A60" s="4">
        <v>1</v>
      </c>
      <c r="B60" s="5">
        <v>57</v>
      </c>
      <c r="C60" s="17" t="s">
        <v>131</v>
      </c>
      <c r="D60" s="7" t="s">
        <v>16</v>
      </c>
      <c r="E60" s="7">
        <v>14</v>
      </c>
      <c r="F60" s="7" t="s">
        <v>17</v>
      </c>
      <c r="G60" s="17" t="s">
        <v>132</v>
      </c>
      <c r="H60" s="7" t="str">
        <f>VLOOKUP(G60,[1]Sheet1!$A$3:$B$116,2,FALSE)</f>
        <v>女</v>
      </c>
      <c r="I60" s="10">
        <v>56.75</v>
      </c>
      <c r="J60" s="11">
        <f t="shared" si="0"/>
        <v>22.700000000000003</v>
      </c>
      <c r="K60" s="12">
        <v>84.5</v>
      </c>
      <c r="L60" s="13">
        <f t="shared" si="1"/>
        <v>25.349999999999998</v>
      </c>
      <c r="M60" s="13">
        <v>84.4</v>
      </c>
      <c r="N60" s="11">
        <f t="shared" si="2"/>
        <v>25.32</v>
      </c>
      <c r="O60" s="11">
        <f t="shared" si="3"/>
        <v>73.37</v>
      </c>
      <c r="P60" s="14" t="s">
        <v>19</v>
      </c>
    </row>
    <row r="61" spans="1:16" ht="29.25" customHeight="1">
      <c r="A61" s="4">
        <v>36</v>
      </c>
      <c r="B61" s="5">
        <v>58</v>
      </c>
      <c r="C61" s="17" t="s">
        <v>133</v>
      </c>
      <c r="D61" s="7" t="s">
        <v>16</v>
      </c>
      <c r="E61" s="7">
        <v>48</v>
      </c>
      <c r="F61" s="7" t="s">
        <v>17</v>
      </c>
      <c r="G61" s="17" t="s">
        <v>134</v>
      </c>
      <c r="H61" s="7" t="str">
        <f>VLOOKUP(G61,[1]Sheet1!$A$3:$B$116,2,FALSE)</f>
        <v>女</v>
      </c>
      <c r="I61" s="10">
        <v>49.75</v>
      </c>
      <c r="J61" s="11">
        <f t="shared" si="0"/>
        <v>19.900000000000002</v>
      </c>
      <c r="K61" s="12">
        <v>93</v>
      </c>
      <c r="L61" s="13">
        <f t="shared" si="1"/>
        <v>27.9</v>
      </c>
      <c r="M61" s="13">
        <v>84.8</v>
      </c>
      <c r="N61" s="11">
        <f t="shared" si="2"/>
        <v>25.439999999999998</v>
      </c>
      <c r="O61" s="11">
        <f t="shared" si="3"/>
        <v>73.239999999999995</v>
      </c>
      <c r="P61" s="16"/>
    </row>
    <row r="62" spans="1:16" ht="29.25" customHeight="1">
      <c r="A62" s="4">
        <v>7</v>
      </c>
      <c r="B62" s="5">
        <v>59</v>
      </c>
      <c r="C62" s="17" t="s">
        <v>135</v>
      </c>
      <c r="D62" s="7" t="s">
        <v>16</v>
      </c>
      <c r="E62" s="7">
        <v>2</v>
      </c>
      <c r="F62" s="7" t="s">
        <v>17</v>
      </c>
      <c r="G62" s="17" t="s">
        <v>136</v>
      </c>
      <c r="H62" s="7" t="s">
        <v>88</v>
      </c>
      <c r="I62" s="10">
        <v>49.5</v>
      </c>
      <c r="J62" s="11">
        <f t="shared" si="0"/>
        <v>19.8</v>
      </c>
      <c r="K62" s="12">
        <v>87.5</v>
      </c>
      <c r="L62" s="13">
        <f t="shared" si="1"/>
        <v>26.25</v>
      </c>
      <c r="M62" s="13">
        <v>89.2</v>
      </c>
      <c r="N62" s="11">
        <f t="shared" si="2"/>
        <v>26.76</v>
      </c>
      <c r="O62" s="11">
        <f t="shared" si="3"/>
        <v>72.81</v>
      </c>
      <c r="P62" s="14"/>
    </row>
    <row r="63" spans="1:16" ht="29.25" customHeight="1">
      <c r="A63" s="8" t="s">
        <v>69</v>
      </c>
      <c r="B63" s="5">
        <v>60</v>
      </c>
      <c r="C63" s="17" t="s">
        <v>137</v>
      </c>
      <c r="D63" s="7" t="s">
        <v>16</v>
      </c>
      <c r="E63" s="7">
        <v>69</v>
      </c>
      <c r="F63" s="7" t="s">
        <v>17</v>
      </c>
      <c r="G63" s="17" t="s">
        <v>138</v>
      </c>
      <c r="H63" s="7" t="str">
        <f>VLOOKUP(G63,[1]Sheet1!$A$3:$B$116,2,FALSE)</f>
        <v>女</v>
      </c>
      <c r="I63" s="10">
        <v>59.25</v>
      </c>
      <c r="J63" s="11">
        <f t="shared" si="0"/>
        <v>23.700000000000003</v>
      </c>
      <c r="K63" s="12">
        <v>80.5</v>
      </c>
      <c r="L63" s="13">
        <f t="shared" si="1"/>
        <v>24.15</v>
      </c>
      <c r="M63" s="13">
        <v>83.2</v>
      </c>
      <c r="N63" s="11">
        <f t="shared" si="2"/>
        <v>24.96</v>
      </c>
      <c r="O63" s="11">
        <f t="shared" si="3"/>
        <v>72.81</v>
      </c>
      <c r="P63" s="16"/>
    </row>
    <row r="64" spans="1:16" ht="29.25" customHeight="1">
      <c r="A64" s="4">
        <v>5</v>
      </c>
      <c r="B64" s="5">
        <v>61</v>
      </c>
      <c r="C64" s="17" t="s">
        <v>139</v>
      </c>
      <c r="D64" s="7" t="s">
        <v>16</v>
      </c>
      <c r="E64" s="7">
        <v>23</v>
      </c>
      <c r="F64" s="7" t="s">
        <v>17</v>
      </c>
      <c r="G64" s="17" t="s">
        <v>140</v>
      </c>
      <c r="H64" s="7" t="str">
        <f>VLOOKUP(G64,[1]Sheet1!$A$3:$B$116,2,FALSE)</f>
        <v>男</v>
      </c>
      <c r="I64" s="10">
        <v>53.75</v>
      </c>
      <c r="J64" s="11">
        <f t="shared" si="0"/>
        <v>21.5</v>
      </c>
      <c r="K64" s="13">
        <v>87</v>
      </c>
      <c r="L64" s="13">
        <f t="shared" si="1"/>
        <v>26.099999999999998</v>
      </c>
      <c r="M64" s="13">
        <v>83.8</v>
      </c>
      <c r="N64" s="11">
        <f t="shared" si="2"/>
        <v>25.139999999999997</v>
      </c>
      <c r="O64" s="11">
        <f t="shared" si="3"/>
        <v>72.739999999999995</v>
      </c>
      <c r="P64" s="14"/>
    </row>
    <row r="65" spans="1:16" ht="29.25" customHeight="1">
      <c r="A65" s="4">
        <v>13</v>
      </c>
      <c r="B65" s="5">
        <v>62</v>
      </c>
      <c r="C65" s="17" t="s">
        <v>141</v>
      </c>
      <c r="D65" s="7" t="s">
        <v>16</v>
      </c>
      <c r="E65" s="7">
        <v>30</v>
      </c>
      <c r="F65" s="7" t="s">
        <v>17</v>
      </c>
      <c r="G65" s="17" t="s">
        <v>142</v>
      </c>
      <c r="H65" s="7" t="str">
        <f>VLOOKUP(G65,[1]Sheet1!$A$3:$B$116,2,FALSE)</f>
        <v>女</v>
      </c>
      <c r="I65" s="10">
        <v>60.5</v>
      </c>
      <c r="J65" s="11">
        <f t="shared" si="0"/>
        <v>24.200000000000003</v>
      </c>
      <c r="K65" s="12">
        <v>71.25</v>
      </c>
      <c r="L65" s="13">
        <f t="shared" si="1"/>
        <v>21.375</v>
      </c>
      <c r="M65" s="13">
        <v>88.6</v>
      </c>
      <c r="N65" s="11">
        <f t="shared" si="2"/>
        <v>26.58</v>
      </c>
      <c r="O65" s="11">
        <f t="shared" si="3"/>
        <v>72.155000000000001</v>
      </c>
      <c r="P65" s="16"/>
    </row>
    <row r="66" spans="1:16" ht="29.25" customHeight="1">
      <c r="A66" s="4">
        <v>35</v>
      </c>
      <c r="B66" s="5">
        <v>63</v>
      </c>
      <c r="C66" s="17" t="s">
        <v>143</v>
      </c>
      <c r="D66" s="7" t="s">
        <v>16</v>
      </c>
      <c r="E66" s="7">
        <v>68</v>
      </c>
      <c r="F66" s="7" t="s">
        <v>17</v>
      </c>
      <c r="G66" s="17" t="s">
        <v>144</v>
      </c>
      <c r="H66" s="7" t="str">
        <f>VLOOKUP(G66,[1]Sheet1!$A$3:$B$116,2,FALSE)</f>
        <v>女</v>
      </c>
      <c r="I66" s="10">
        <v>54.75</v>
      </c>
      <c r="J66" s="11">
        <f t="shared" si="0"/>
        <v>21.900000000000002</v>
      </c>
      <c r="K66" s="12">
        <v>81</v>
      </c>
      <c r="L66" s="13">
        <f t="shared" si="1"/>
        <v>24.3</v>
      </c>
      <c r="M66" s="13">
        <v>86.2</v>
      </c>
      <c r="N66" s="11">
        <f t="shared" si="2"/>
        <v>25.86</v>
      </c>
      <c r="O66" s="11">
        <f t="shared" si="3"/>
        <v>72.06</v>
      </c>
      <c r="P66" s="16"/>
    </row>
    <row r="67" spans="1:16" ht="29.25" customHeight="1">
      <c r="A67" s="4">
        <v>23</v>
      </c>
      <c r="B67" s="5">
        <v>64</v>
      </c>
      <c r="C67" s="17" t="s">
        <v>145</v>
      </c>
      <c r="D67" s="7" t="s">
        <v>16</v>
      </c>
      <c r="E67" s="7">
        <v>34</v>
      </c>
      <c r="F67" s="7" t="s">
        <v>17</v>
      </c>
      <c r="G67" s="17" t="s">
        <v>146</v>
      </c>
      <c r="H67" s="7" t="str">
        <f>VLOOKUP(G67,[1]Sheet1!$A$3:$B$116,2,FALSE)</f>
        <v>女</v>
      </c>
      <c r="I67" s="10">
        <v>48.25</v>
      </c>
      <c r="J67" s="11">
        <f t="shared" si="0"/>
        <v>19.3</v>
      </c>
      <c r="K67" s="12">
        <v>90.5</v>
      </c>
      <c r="L67" s="13">
        <f t="shared" si="1"/>
        <v>27.15</v>
      </c>
      <c r="M67" s="13">
        <v>84.8</v>
      </c>
      <c r="N67" s="11">
        <f t="shared" si="2"/>
        <v>25.439999999999998</v>
      </c>
      <c r="O67" s="11">
        <f t="shared" si="3"/>
        <v>71.89</v>
      </c>
      <c r="P67" s="16"/>
    </row>
    <row r="68" spans="1:16" ht="29.25" customHeight="1">
      <c r="A68" s="4">
        <v>1</v>
      </c>
      <c r="B68" s="5">
        <v>65</v>
      </c>
      <c r="C68" s="17" t="s">
        <v>147</v>
      </c>
      <c r="D68" s="7" t="s">
        <v>16</v>
      </c>
      <c r="E68" s="7">
        <v>38</v>
      </c>
      <c r="F68" s="7" t="s">
        <v>17</v>
      </c>
      <c r="G68" s="17" t="s">
        <v>148</v>
      </c>
      <c r="H68" s="7" t="str">
        <f>VLOOKUP(G68,[1]Sheet1!$A$3:$B$116,2,FALSE)</f>
        <v>女</v>
      </c>
      <c r="I68" s="10">
        <v>53</v>
      </c>
      <c r="J68" s="11">
        <f t="shared" ref="J68:J75" si="4">I68*0.4</f>
        <v>21.200000000000003</v>
      </c>
      <c r="K68" s="13">
        <v>80.75</v>
      </c>
      <c r="L68" s="13">
        <f>K68*0.3</f>
        <v>24.224999999999998</v>
      </c>
      <c r="M68" s="13">
        <v>87</v>
      </c>
      <c r="N68" s="11">
        <f>M68*0.3</f>
        <v>26.099999999999998</v>
      </c>
      <c r="O68" s="11">
        <f t="shared" ref="O68:O75" si="5">J68+L68+N68</f>
        <v>71.524999999999991</v>
      </c>
      <c r="P68" s="14"/>
    </row>
    <row r="69" spans="1:16" ht="29.25" customHeight="1">
      <c r="A69" s="4">
        <v>14</v>
      </c>
      <c r="B69" s="5">
        <v>66</v>
      </c>
      <c r="C69" s="17" t="s">
        <v>149</v>
      </c>
      <c r="D69" s="7" t="s">
        <v>16</v>
      </c>
      <c r="E69" s="7">
        <v>39</v>
      </c>
      <c r="F69" s="7" t="s">
        <v>17</v>
      </c>
      <c r="G69" s="17" t="s">
        <v>150</v>
      </c>
      <c r="H69" s="7" t="str">
        <f>VLOOKUP(G69,[1]Sheet1!$A$3:$B$116,2,FALSE)</f>
        <v>女</v>
      </c>
      <c r="I69" s="10">
        <v>46.25</v>
      </c>
      <c r="J69" s="11">
        <f t="shared" si="4"/>
        <v>18.5</v>
      </c>
      <c r="K69" s="12">
        <v>90.75</v>
      </c>
      <c r="L69" s="13">
        <f>K69*0.3</f>
        <v>27.224999999999998</v>
      </c>
      <c r="M69" s="13">
        <v>85.6</v>
      </c>
      <c r="N69" s="11">
        <f>M69*0.3</f>
        <v>25.679999999999996</v>
      </c>
      <c r="O69" s="11">
        <f t="shared" si="5"/>
        <v>71.404999999999987</v>
      </c>
      <c r="P69" s="14"/>
    </row>
    <row r="70" spans="1:16" ht="29.25" customHeight="1">
      <c r="A70" s="4">
        <v>37</v>
      </c>
      <c r="B70" s="5">
        <v>67</v>
      </c>
      <c r="C70" s="17" t="s">
        <v>151</v>
      </c>
      <c r="D70" s="7" t="s">
        <v>16</v>
      </c>
      <c r="E70" s="7">
        <v>9</v>
      </c>
      <c r="F70" s="7" t="s">
        <v>17</v>
      </c>
      <c r="G70" s="17" t="s">
        <v>152</v>
      </c>
      <c r="H70" s="7" t="str">
        <f>VLOOKUP(G70,[1]Sheet1!$A$3:$B$116,2,FALSE)</f>
        <v>女</v>
      </c>
      <c r="I70" s="10">
        <v>46.25</v>
      </c>
      <c r="J70" s="11">
        <f t="shared" si="4"/>
        <v>18.5</v>
      </c>
      <c r="K70" s="12">
        <v>80.75</v>
      </c>
      <c r="L70" s="13">
        <f>K70*0.3</f>
        <v>24.224999999999998</v>
      </c>
      <c r="M70" s="13">
        <v>87.6</v>
      </c>
      <c r="N70" s="11">
        <f>M70*0.3</f>
        <v>26.279999999999998</v>
      </c>
      <c r="O70" s="11">
        <f t="shared" si="5"/>
        <v>69.004999999999995</v>
      </c>
      <c r="P70" s="14"/>
    </row>
    <row r="71" spans="1:16" ht="29.25" customHeight="1">
      <c r="A71" s="4">
        <v>1</v>
      </c>
      <c r="B71" s="5">
        <v>68</v>
      </c>
      <c r="C71" s="17" t="s">
        <v>153</v>
      </c>
      <c r="D71" s="7" t="s">
        <v>16</v>
      </c>
      <c r="E71" s="7">
        <v>20</v>
      </c>
      <c r="F71" s="7" t="s">
        <v>17</v>
      </c>
      <c r="G71" s="17" t="s">
        <v>154</v>
      </c>
      <c r="H71" s="7" t="str">
        <f>VLOOKUP(G71,[1]Sheet1!$A$3:$B$116,2,FALSE)</f>
        <v>女</v>
      </c>
      <c r="I71" s="10">
        <v>54</v>
      </c>
      <c r="J71" s="11">
        <f t="shared" si="4"/>
        <v>21.6</v>
      </c>
      <c r="K71" s="13">
        <v>71.5</v>
      </c>
      <c r="L71" s="13">
        <f>K71*0.3</f>
        <v>21.45</v>
      </c>
      <c r="M71" s="13">
        <v>85.4</v>
      </c>
      <c r="N71" s="11">
        <f>M71*0.3</f>
        <v>25.62</v>
      </c>
      <c r="O71" s="11">
        <f t="shared" si="5"/>
        <v>68.67</v>
      </c>
      <c r="P71" s="16"/>
    </row>
    <row r="72" spans="1:16" ht="29.25" customHeight="1">
      <c r="A72" s="4">
        <v>4</v>
      </c>
      <c r="B72" s="5">
        <v>69</v>
      </c>
      <c r="C72" s="17" t="s">
        <v>155</v>
      </c>
      <c r="D72" s="7" t="s">
        <v>16</v>
      </c>
      <c r="E72" s="7">
        <v>29</v>
      </c>
      <c r="F72" s="7" t="s">
        <v>17</v>
      </c>
      <c r="G72" s="17" t="s">
        <v>156</v>
      </c>
      <c r="H72" s="7" t="str">
        <f>VLOOKUP(G72,[1]Sheet1!$A$3:$B$116,2,FALSE)</f>
        <v>女</v>
      </c>
      <c r="I72" s="10">
        <v>39.25</v>
      </c>
      <c r="J72" s="11">
        <f t="shared" si="4"/>
        <v>15.700000000000001</v>
      </c>
      <c r="K72" s="12">
        <v>76</v>
      </c>
      <c r="L72" s="13">
        <f>K72*0.3</f>
        <v>22.8</v>
      </c>
      <c r="M72" s="13">
        <v>90.2</v>
      </c>
      <c r="N72" s="11">
        <f>M72*0.3</f>
        <v>27.06</v>
      </c>
      <c r="O72" s="11">
        <f t="shared" si="5"/>
        <v>65.56</v>
      </c>
      <c r="P72" s="16"/>
    </row>
    <row r="73" spans="1:16" ht="29.25" customHeight="1">
      <c r="A73" s="4">
        <v>31</v>
      </c>
      <c r="B73" s="5">
        <v>70</v>
      </c>
      <c r="C73" s="17" t="s">
        <v>157</v>
      </c>
      <c r="D73" s="7" t="s">
        <v>16</v>
      </c>
      <c r="E73" s="7" t="s">
        <v>69</v>
      </c>
      <c r="F73" s="7" t="s">
        <v>17</v>
      </c>
      <c r="G73" s="17" t="s">
        <v>158</v>
      </c>
      <c r="H73" s="7" t="str">
        <f>VLOOKUP(G73,[1]Sheet1!$A$3:$B$116,2,FALSE)</f>
        <v>女</v>
      </c>
      <c r="I73" s="10">
        <v>60.25</v>
      </c>
      <c r="J73" s="11">
        <f t="shared" si="4"/>
        <v>24.1</v>
      </c>
      <c r="K73" s="12" t="s">
        <v>69</v>
      </c>
      <c r="L73" s="13">
        <v>0</v>
      </c>
      <c r="M73" s="12" t="s">
        <v>69</v>
      </c>
      <c r="N73" s="11">
        <v>0</v>
      </c>
      <c r="O73" s="11">
        <f t="shared" si="5"/>
        <v>24.1</v>
      </c>
      <c r="P73" s="16"/>
    </row>
    <row r="74" spans="1:16" ht="29.25" customHeight="1">
      <c r="A74" s="4">
        <v>29</v>
      </c>
      <c r="B74" s="5">
        <v>71</v>
      </c>
      <c r="C74" s="17" t="s">
        <v>159</v>
      </c>
      <c r="D74" s="7" t="s">
        <v>16</v>
      </c>
      <c r="E74" s="7" t="s">
        <v>69</v>
      </c>
      <c r="F74" s="7" t="s">
        <v>17</v>
      </c>
      <c r="G74" s="17" t="s">
        <v>160</v>
      </c>
      <c r="H74" s="7" t="str">
        <f>VLOOKUP(G74,[1]Sheet1!$A$3:$B$116,2,FALSE)</f>
        <v>女</v>
      </c>
      <c r="I74" s="10">
        <v>52.75</v>
      </c>
      <c r="J74" s="11">
        <f t="shared" si="4"/>
        <v>21.1</v>
      </c>
      <c r="K74" s="12" t="s">
        <v>69</v>
      </c>
      <c r="L74" s="13">
        <v>0</v>
      </c>
      <c r="M74" s="12" t="s">
        <v>69</v>
      </c>
      <c r="N74" s="11">
        <v>0</v>
      </c>
      <c r="O74" s="11">
        <f t="shared" si="5"/>
        <v>21.1</v>
      </c>
      <c r="P74" s="14"/>
    </row>
    <row r="75" spans="1:16" ht="29.25" customHeight="1">
      <c r="A75" s="4">
        <v>48</v>
      </c>
      <c r="B75" s="5">
        <v>72</v>
      </c>
      <c r="C75" s="17" t="s">
        <v>161</v>
      </c>
      <c r="D75" s="7" t="s">
        <v>16</v>
      </c>
      <c r="E75" s="7" t="s">
        <v>69</v>
      </c>
      <c r="F75" s="7" t="s">
        <v>17</v>
      </c>
      <c r="G75" s="17" t="s">
        <v>162</v>
      </c>
      <c r="H75" s="7" t="str">
        <f>VLOOKUP(G75,[1]Sheet1!$A$3:$B$116,2,FALSE)</f>
        <v>女</v>
      </c>
      <c r="I75" s="10">
        <v>45</v>
      </c>
      <c r="J75" s="11">
        <f t="shared" si="4"/>
        <v>18</v>
      </c>
      <c r="K75" s="12" t="s">
        <v>69</v>
      </c>
      <c r="L75" s="13">
        <v>0</v>
      </c>
      <c r="M75" s="12" t="s">
        <v>69</v>
      </c>
      <c r="N75" s="11">
        <v>0</v>
      </c>
      <c r="O75" s="11">
        <f t="shared" si="5"/>
        <v>18</v>
      </c>
      <c r="P75" s="16"/>
    </row>
  </sheetData>
  <sortState ref="A4:P75">
    <sortCondition descending="1" ref="O4:O75"/>
  </sortState>
  <mergeCells count="14">
    <mergeCell ref="B1:P1"/>
    <mergeCell ref="I2:J2"/>
    <mergeCell ref="K2:L2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</mergeCells>
  <phoneticPr fontId="11" type="noConversion"/>
  <printOptions horizontalCentered="1"/>
  <pageMargins left="0.16111111111111101" right="0.16111111111111101" top="0.60624999999999996" bottom="0.60624999999999996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编内中心医院</vt:lpstr>
      <vt:lpstr>编内中心医院!Print_Titles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杨丽行</cp:lastModifiedBy>
  <dcterms:created xsi:type="dcterms:W3CDTF">2018-10-23T06:26:00Z</dcterms:created>
  <dcterms:modified xsi:type="dcterms:W3CDTF">2022-01-04T02:11:42Z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84D7AC8AFEA14B12A2C74B7DDAE481D6</vt:lpwstr>
  </property>
</Properties>
</file>